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5490" yWindow="4020" windowWidth="23040" windowHeight="10425"/>
  </bookViews>
  <sheets>
    <sheet name="LOT 3-A" sheetId="2" r:id="rId1"/>
    <sheet name="LOT 3-B" sheetId="3" r:id="rId2"/>
    <sheet name="LOT 3-C" sheetId="4" r:id="rId3"/>
    <sheet name="LOT 3-D" sheetId="5" r:id="rId4"/>
    <sheet name="LOT 3-E" sheetId="6" r:id="rId5"/>
    <sheet name="LOT 3-F" sheetId="7" r:id="rId6"/>
    <sheet name="LOT 3-G" sheetId="8" r:id="rId7"/>
    <sheet name="TOTAL GENERAL LOT 3" sheetId="9" r:id="rId8"/>
  </sheets>
  <definedNames>
    <definedName name="_xlnm.Print_Titles" localSheetId="0">'LOT 3-A'!$1:$4</definedName>
    <definedName name="_xlnm.Print_Titles" localSheetId="1">'LOT 3-B'!$1:$4</definedName>
    <definedName name="_xlnm.Print_Titles" localSheetId="2">'LOT 3-C'!$1:$4</definedName>
    <definedName name="_xlnm.Print_Titles" localSheetId="3">'LOT 3-D'!$1:$4</definedName>
    <definedName name="_xlnm.Print_Titles" localSheetId="4">'LOT 3-E'!$1:$4</definedName>
    <definedName name="_xlnm.Print_Titles" localSheetId="5">'LOT 3-F'!$1:$4</definedName>
    <definedName name="_xlnm.Print_Titles" localSheetId="6">'LOT 3-G'!$1:$4</definedName>
    <definedName name="_xlnm.Print_Area" localSheetId="0">'LOT 3-A'!$A$1:$G$100</definedName>
    <definedName name="_xlnm.Print_Area" localSheetId="1">'LOT 3-B'!$A$1:$G$64</definedName>
    <definedName name="_xlnm.Print_Area" localSheetId="2">'LOT 3-C'!$A$1:$G$92</definedName>
    <definedName name="_xlnm.Print_Area" localSheetId="3">'LOT 3-D'!$A$1:$G$89</definedName>
    <definedName name="_xlnm.Print_Area" localSheetId="4">'LOT 3-E'!$A$1:$G$64</definedName>
    <definedName name="_xlnm.Print_Area" localSheetId="5">'LOT 3-F'!$A$1:$G$77</definedName>
    <definedName name="_xlnm.Print_Area" localSheetId="6">'LOT 3-G'!$A$1:$G$63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8" l="1"/>
  <c r="F77" i="2" l="1"/>
  <c r="F75" i="2"/>
  <c r="F31" i="2"/>
  <c r="F40" i="2" l="1"/>
  <c r="F13" i="9"/>
  <c r="F12" i="9"/>
  <c r="F11" i="9"/>
  <c r="F10" i="9"/>
  <c r="F43" i="8" l="1"/>
  <c r="F37" i="8"/>
  <c r="F36" i="8"/>
  <c r="F38" i="8" s="1"/>
  <c r="F34" i="8"/>
  <c r="F33" i="8"/>
  <c r="F29" i="8"/>
  <c r="F26" i="8"/>
  <c r="F24" i="8"/>
  <c r="F23" i="8"/>
  <c r="F22" i="8"/>
  <c r="F21" i="8"/>
  <c r="F20" i="8"/>
  <c r="F19" i="8"/>
  <c r="F16" i="8"/>
  <c r="F15" i="8"/>
  <c r="F18" i="8" s="1"/>
  <c r="F14" i="8"/>
  <c r="F12" i="8"/>
  <c r="F13" i="8" s="1"/>
  <c r="F11" i="8"/>
  <c r="F9" i="8"/>
  <c r="F8" i="8"/>
  <c r="F7" i="8"/>
  <c r="F6" i="8"/>
  <c r="F5" i="8"/>
  <c r="F40" i="8" l="1"/>
  <c r="F41" i="8"/>
  <c r="F42" i="8" s="1"/>
  <c r="F15" i="9" s="1"/>
  <c r="F57" i="7" l="1"/>
  <c r="F51" i="7"/>
  <c r="F52" i="7" s="1"/>
  <c r="F50" i="7"/>
  <c r="F48" i="7"/>
  <c r="F49" i="7" s="1"/>
  <c r="F47" i="7"/>
  <c r="F45" i="7"/>
  <c r="F44" i="7"/>
  <c r="F43" i="7"/>
  <c r="F42" i="7"/>
  <c r="F41" i="7"/>
  <c r="F40" i="7"/>
  <c r="F46" i="7" s="1"/>
  <c r="F39" i="7"/>
  <c r="F38" i="7"/>
  <c r="F37" i="7"/>
  <c r="F36" i="7"/>
  <c r="F35" i="7"/>
  <c r="F34" i="7"/>
  <c r="F33" i="7"/>
  <c r="F32" i="7"/>
  <c r="F30" i="7"/>
  <c r="F29" i="7"/>
  <c r="F28" i="7"/>
  <c r="F27" i="7"/>
  <c r="F26" i="7"/>
  <c r="F25" i="7"/>
  <c r="F31" i="7" s="1"/>
  <c r="F24" i="7"/>
  <c r="F22" i="7"/>
  <c r="F21" i="7"/>
  <c r="F20" i="7"/>
  <c r="F23" i="7" s="1"/>
  <c r="F19" i="7"/>
  <c r="F17" i="7"/>
  <c r="F16" i="7"/>
  <c r="F18" i="7" s="1"/>
  <c r="F15" i="7"/>
  <c r="F13" i="7"/>
  <c r="F12" i="7"/>
  <c r="F11" i="7"/>
  <c r="F10" i="7"/>
  <c r="F9" i="7"/>
  <c r="F8" i="7"/>
  <c r="F7" i="7"/>
  <c r="F14" i="7" s="1"/>
  <c r="F6" i="7"/>
  <c r="F5" i="7"/>
  <c r="F54" i="7" l="1"/>
  <c r="F55" i="7" l="1"/>
  <c r="F56" i="7" s="1"/>
  <c r="F14" i="9" s="1"/>
  <c r="F44" i="6" l="1"/>
  <c r="F38" i="6"/>
  <c r="F39" i="6" s="1"/>
  <c r="F37" i="6"/>
  <c r="F35" i="6"/>
  <c r="F34" i="6"/>
  <c r="F32" i="6"/>
  <c r="F31" i="6"/>
  <c r="F33" i="6" s="1"/>
  <c r="F36" i="6" s="1"/>
  <c r="F30" i="6"/>
  <c r="F28" i="6"/>
  <c r="F27" i="6"/>
  <c r="F29" i="6" s="1"/>
  <c r="F26" i="6"/>
  <c r="F24" i="6"/>
  <c r="F25" i="6" s="1"/>
  <c r="F23" i="6"/>
  <c r="F21" i="6"/>
  <c r="F20" i="6"/>
  <c r="F19" i="6"/>
  <c r="F22" i="6" s="1"/>
  <c r="F18" i="6"/>
  <c r="F16" i="6"/>
  <c r="F15" i="6"/>
  <c r="F14" i="6"/>
  <c r="F13" i="6"/>
  <c r="F12" i="6"/>
  <c r="F11" i="6"/>
  <c r="F10" i="6"/>
  <c r="F9" i="6"/>
  <c r="F8" i="6"/>
  <c r="F7" i="6"/>
  <c r="F6" i="6"/>
  <c r="F17" i="6" s="1"/>
  <c r="F5" i="6"/>
  <c r="F41" i="6" l="1"/>
  <c r="F42" i="6"/>
  <c r="F43" i="6" s="1"/>
  <c r="F69" i="5" l="1"/>
  <c r="F63" i="5"/>
  <c r="F62" i="5"/>
  <c r="F61" i="5"/>
  <c r="F60" i="5"/>
  <c r="F59" i="5"/>
  <c r="F58" i="5"/>
  <c r="F64" i="5" s="1"/>
  <c r="F57" i="5"/>
  <c r="F55" i="5"/>
  <c r="F56" i="5" s="1"/>
  <c r="F54" i="5"/>
  <c r="F52" i="5"/>
  <c r="F51" i="5"/>
  <c r="F53" i="5" s="1"/>
  <c r="F50" i="5"/>
  <c r="F48" i="5"/>
  <c r="F47" i="5"/>
  <c r="F46" i="5"/>
  <c r="F49" i="5" s="1"/>
  <c r="F45" i="5"/>
  <c r="F43" i="5"/>
  <c r="F42" i="5"/>
  <c r="F41" i="5"/>
  <c r="F40" i="5"/>
  <c r="F39" i="5"/>
  <c r="F38" i="5"/>
  <c r="F37" i="5"/>
  <c r="F44" i="5" s="1"/>
  <c r="F36" i="5"/>
  <c r="F35" i="5"/>
  <c r="F34" i="5"/>
  <c r="F33" i="5"/>
  <c r="F31" i="5"/>
  <c r="F32" i="5" s="1"/>
  <c r="F30" i="5"/>
  <c r="F28" i="5"/>
  <c r="F27" i="5"/>
  <c r="F26" i="5"/>
  <c r="F25" i="5"/>
  <c r="F24" i="5"/>
  <c r="F23" i="5"/>
  <c r="F22" i="5"/>
  <c r="F21" i="5"/>
  <c r="F20" i="5"/>
  <c r="F19" i="5"/>
  <c r="F18" i="5"/>
  <c r="F17" i="5"/>
  <c r="F29" i="5" s="1"/>
  <c r="F16" i="5"/>
  <c r="F15" i="5"/>
  <c r="F13" i="5"/>
  <c r="F14" i="5" s="1"/>
  <c r="F12" i="5"/>
  <c r="F11" i="5"/>
  <c r="F10" i="5"/>
  <c r="F9" i="5"/>
  <c r="F8" i="5"/>
  <c r="F7" i="5"/>
  <c r="F6" i="5"/>
  <c r="F5" i="5"/>
  <c r="F66" i="5" l="1"/>
  <c r="F67" i="5" l="1"/>
  <c r="F68" i="5" s="1"/>
  <c r="F72" i="4"/>
  <c r="F66" i="4"/>
  <c r="F67" i="4" s="1"/>
  <c r="F63" i="4"/>
  <c r="F62" i="4"/>
  <c r="F64" i="4" s="1"/>
  <c r="F61" i="4"/>
  <c r="F59" i="4"/>
  <c r="F58" i="4"/>
  <c r="F57" i="4"/>
  <c r="F60" i="4" s="1"/>
  <c r="F56" i="4"/>
  <c r="F54" i="4"/>
  <c r="F55" i="4" s="1"/>
  <c r="F53" i="4"/>
  <c r="F51" i="4"/>
  <c r="F52" i="4" s="1"/>
  <c r="F50" i="4"/>
  <c r="F48" i="4"/>
  <c r="F49" i="4" s="1"/>
  <c r="F47" i="4"/>
  <c r="F45" i="4"/>
  <c r="F46" i="4" s="1"/>
  <c r="F44" i="4"/>
  <c r="F42" i="4"/>
  <c r="F43" i="4" s="1"/>
  <c r="F41" i="4"/>
  <c r="F39" i="4"/>
  <c r="F40" i="4" s="1"/>
  <c r="F38" i="4"/>
  <c r="F36" i="4"/>
  <c r="F37" i="4" s="1"/>
  <c r="F35" i="4"/>
  <c r="F33" i="4"/>
  <c r="F32" i="4"/>
  <c r="F34" i="4" s="1"/>
  <c r="F31" i="4"/>
  <c r="F29" i="4"/>
  <c r="F30" i="4" s="1"/>
  <c r="F28" i="4"/>
  <c r="F26" i="4"/>
  <c r="F27" i="4" s="1"/>
  <c r="F25" i="4"/>
  <c r="F23" i="4"/>
  <c r="F24" i="4" s="1"/>
  <c r="F22" i="4"/>
  <c r="F20" i="4"/>
  <c r="F21" i="4" s="1"/>
  <c r="F19" i="4"/>
  <c r="F17" i="4"/>
  <c r="F18" i="4" s="1"/>
  <c r="F16" i="4"/>
  <c r="F14" i="4"/>
  <c r="F13" i="4"/>
  <c r="F12" i="4"/>
  <c r="F15" i="4" s="1"/>
  <c r="F11" i="4"/>
  <c r="F9" i="4"/>
  <c r="F8" i="4"/>
  <c r="F7" i="4"/>
  <c r="F10" i="4" s="1"/>
  <c r="F5" i="4"/>
  <c r="F69" i="4" l="1"/>
  <c r="F70" i="4" l="1"/>
  <c r="F71" i="4" s="1"/>
  <c r="F44" i="3" l="1"/>
  <c r="F38" i="3"/>
  <c r="F37" i="3"/>
  <c r="F36" i="3"/>
  <c r="F39" i="3" s="1"/>
  <c r="F33" i="3"/>
  <c r="F32" i="3"/>
  <c r="F34" i="3" s="1"/>
  <c r="F31" i="3"/>
  <c r="F29" i="3"/>
  <c r="F30" i="3" s="1"/>
  <c r="F28" i="3"/>
  <c r="F26" i="3"/>
  <c r="F25" i="3"/>
  <c r="F27" i="3" s="1"/>
  <c r="F24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23" i="3" s="1"/>
  <c r="F41" i="3" s="1"/>
  <c r="F7" i="3"/>
  <c r="F6" i="3"/>
  <c r="F42" i="3" l="1"/>
  <c r="F43" i="3" s="1"/>
  <c r="F30" i="2" l="1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1" i="2" l="1"/>
  <c r="F9" i="2"/>
  <c r="F7" i="2"/>
  <c r="F6" i="2"/>
  <c r="F51" i="2" l="1"/>
  <c r="F50" i="2"/>
  <c r="F49" i="2"/>
  <c r="F48" i="2"/>
  <c r="F47" i="2"/>
  <c r="F46" i="2"/>
  <c r="F45" i="2"/>
  <c r="F44" i="2"/>
  <c r="F43" i="2"/>
  <c r="F42" i="2"/>
  <c r="F41" i="2"/>
  <c r="F39" i="2"/>
  <c r="F38" i="2"/>
  <c r="F37" i="2"/>
  <c r="F36" i="2"/>
  <c r="F35" i="2"/>
  <c r="F34" i="2"/>
  <c r="F33" i="2"/>
  <c r="F32" i="2"/>
  <c r="F80" i="2"/>
  <c r="F78" i="2" l="1"/>
  <c r="F79" i="2" s="1"/>
  <c r="F9" i="9" s="1"/>
  <c r="F16" i="9" s="1"/>
</calcChain>
</file>

<file path=xl/sharedStrings.xml><?xml version="1.0" encoding="utf-8"?>
<sst xmlns="http://schemas.openxmlformats.org/spreadsheetml/2006/main" count="821" uniqueCount="397">
  <si>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</si>
  <si>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</si>
  <si>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</si>
  <si>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</si>
  <si>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</si>
  <si>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</si>
  <si>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</si>
  <si>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</si>
  <si>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</si>
  <si>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</si>
  <si>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</si>
  <si>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Etat des lieux avant chantier</t>
  </si>
  <si>
    <t>Etat des lieux après chantier</t>
  </si>
  <si>
    <t>PERCEMENTS, TROUS, SCELLEMENTS, FOURREAUX, FIXATIONS, CALFEUTREMENTS</t>
  </si>
  <si>
    <t xml:space="preserve">Bureau de chantier </t>
  </si>
  <si>
    <t xml:space="preserve">Branchement provisoire d'eau </t>
  </si>
  <si>
    <t xml:space="preserve">Branchement provisoire d'électricité </t>
  </si>
  <si>
    <t>Synthèse</t>
  </si>
  <si>
    <t>Souches</t>
  </si>
  <si>
    <t xml:space="preserve">Art 1-11 </t>
  </si>
  <si>
    <t>Art 2-8</t>
  </si>
  <si>
    <t>Art 2-9</t>
  </si>
  <si>
    <t xml:space="preserve">Art 2-10 </t>
  </si>
  <si>
    <t>Art 2-13</t>
  </si>
  <si>
    <t>Art 2-14</t>
  </si>
  <si>
    <t>Art 2-15</t>
  </si>
  <si>
    <t xml:space="preserve">Art 2-16 </t>
  </si>
  <si>
    <t>Art 2-17</t>
  </si>
  <si>
    <t>sous-total</t>
  </si>
  <si>
    <t>Supérieures à 10 x 10 cm</t>
  </si>
  <si>
    <t>Art 2-18</t>
  </si>
  <si>
    <t>Compte prorata :</t>
  </si>
  <si>
    <t>MONTANT TOTAL en € H.T.</t>
  </si>
  <si>
    <t xml:space="preserve">Étude de sols complémentaires </t>
  </si>
  <si>
    <t xml:space="preserve">Implantation du bâtiment </t>
  </si>
  <si>
    <t xml:space="preserve">Terrassement </t>
  </si>
  <si>
    <t xml:space="preserve">Évacuation des terres excédentaires </t>
  </si>
  <si>
    <t xml:space="preserve">Ceinture de terre </t>
  </si>
  <si>
    <t>Art 2-12</t>
  </si>
  <si>
    <t>Fondations Superficielles</t>
  </si>
  <si>
    <t>Longrines</t>
  </si>
  <si>
    <t xml:space="preserve">Murs banchés </t>
  </si>
  <si>
    <t>Poteaux</t>
  </si>
  <si>
    <t>Poutres</t>
  </si>
  <si>
    <t xml:space="preserve">Enduit ciment de soubassement </t>
  </si>
  <si>
    <t xml:space="preserve">Étanchéité </t>
  </si>
  <si>
    <t>Plancher en dalles précontraintes</t>
  </si>
  <si>
    <t>Art 2-19</t>
  </si>
  <si>
    <t>Art 2-20</t>
  </si>
  <si>
    <t>Art 2-21</t>
  </si>
  <si>
    <t xml:space="preserve">Isolant sur terre-plein </t>
  </si>
  <si>
    <t>Acrotères</t>
  </si>
  <si>
    <t xml:space="preserve">Dilatation </t>
  </si>
  <si>
    <t xml:space="preserve">Traitement coupe-feu des joints de dilatation </t>
  </si>
  <si>
    <t>Couvre-joints verticaux</t>
  </si>
  <si>
    <t xml:space="preserve">Couvre-joints horizontaux </t>
  </si>
  <si>
    <t>Art 2-22</t>
  </si>
  <si>
    <t>Art 2-23</t>
  </si>
  <si>
    <t>Art 2-24</t>
  </si>
  <si>
    <t>Art 2-25</t>
  </si>
  <si>
    <t>Art 2-26</t>
  </si>
  <si>
    <t>Art 2-27</t>
  </si>
  <si>
    <t>Art 2-24-2</t>
  </si>
  <si>
    <t>Art 2-24-1</t>
  </si>
  <si>
    <t xml:space="preserve">Fermeture des trémies de gaines techniques </t>
  </si>
  <si>
    <t xml:space="preserve">chapes formes de pente </t>
  </si>
  <si>
    <t>Art 2-28</t>
  </si>
  <si>
    <t>Appuis de baies</t>
  </si>
  <si>
    <t>Art 2-29-1</t>
  </si>
  <si>
    <t xml:space="preserve">Seuils de portes </t>
  </si>
  <si>
    <t>Art 2-29-2</t>
  </si>
  <si>
    <t>Art 2-29-3</t>
  </si>
  <si>
    <t xml:space="preserve">Travaux de finitions pour les façades </t>
  </si>
  <si>
    <t>Art 2-30</t>
  </si>
  <si>
    <t xml:space="preserve">Suivi photographique et vidéo du chantier </t>
  </si>
  <si>
    <t>Menuiseries et fermetures</t>
  </si>
  <si>
    <t xml:space="preserve">Déposes et démolitions cloisons et éléments de construction </t>
  </si>
  <si>
    <t>Revêtements</t>
  </si>
  <si>
    <t>Équipements techniques</t>
  </si>
  <si>
    <t>m2</t>
  </si>
  <si>
    <t>Art 3-2-1</t>
  </si>
  <si>
    <t>Art 3-2-2</t>
  </si>
  <si>
    <t>Art 3-2-3</t>
  </si>
  <si>
    <t>Art 3-2-4</t>
  </si>
  <si>
    <t>Art 3-2-5</t>
  </si>
  <si>
    <t xml:space="preserve">Locaux  techniques et spécifiques </t>
  </si>
  <si>
    <t xml:space="preserve">Protection et sécurité </t>
  </si>
  <si>
    <t xml:space="preserve">Tri et évacuation des déchets </t>
  </si>
  <si>
    <t>Art 3-3-2</t>
  </si>
  <si>
    <t>Art 3-3-3</t>
  </si>
  <si>
    <t>Art 3-4-1</t>
  </si>
  <si>
    <t>Protections</t>
  </si>
  <si>
    <t xml:space="preserve">Système de dépression et maîtrise des poussières </t>
  </si>
  <si>
    <t>Art 3-4-2</t>
  </si>
  <si>
    <t xml:space="preserve">Plan d'installation de chantier </t>
  </si>
  <si>
    <t>Art 14-1-2 GC</t>
  </si>
  <si>
    <t>Pare-vues</t>
  </si>
  <si>
    <t xml:space="preserve">Clôture de chantier </t>
  </si>
  <si>
    <t xml:space="preserve">Portail 2 vantaux </t>
  </si>
  <si>
    <t xml:space="preserve">Signalisation panneau de chantier </t>
  </si>
  <si>
    <t xml:space="preserve">Panneau de signalisation </t>
  </si>
  <si>
    <t xml:space="preserve">Réseau électrique dans l'enceinte du chantier </t>
  </si>
  <si>
    <t xml:space="preserve">Évacuation des eaux pluviales provisoires </t>
  </si>
  <si>
    <t xml:space="preserve">Défibrillateur semi-automatique </t>
  </si>
  <si>
    <t xml:space="preserve">Poste de désinfection </t>
  </si>
  <si>
    <t xml:space="preserve">Équipement sanitaire et réfectoire Hommes et femmes </t>
  </si>
  <si>
    <t>ml</t>
  </si>
  <si>
    <t xml:space="preserve">Bennes a gravois pour le présent lot </t>
  </si>
  <si>
    <t>m3</t>
  </si>
  <si>
    <t xml:space="preserve">Murs blocs de béton </t>
  </si>
  <si>
    <t>Murs en briques rectifiées</t>
  </si>
  <si>
    <t>Art 4  / GC</t>
  </si>
  <si>
    <t>ETAT des LIEUX</t>
  </si>
  <si>
    <t>Art 8  / GC</t>
  </si>
  <si>
    <t>PERMIS de CONSTRUIRE</t>
  </si>
  <si>
    <t>Affichage du permis de construire,intégré au panneau de chantier</t>
  </si>
  <si>
    <t>Art 10  / GC</t>
  </si>
  <si>
    <t xml:space="preserve">Bennes à gravois pour l'ensemble des lots </t>
  </si>
  <si>
    <t xml:space="preserve"> - Etablissement des plans d'écution</t>
  </si>
  <si>
    <t>Art 14-2-1 GC</t>
  </si>
  <si>
    <t xml:space="preserve"> - Implantation intérieure - Niveaux (partie due au Lot n° 3)</t>
  </si>
  <si>
    <t>Art 14-2-2 GC</t>
  </si>
  <si>
    <t>Ens</t>
  </si>
  <si>
    <t>Art 2-5</t>
  </si>
  <si>
    <t xml:space="preserve">Imperméabilisation </t>
  </si>
  <si>
    <t xml:space="preserve">Remblais autour du bâtiment </t>
  </si>
  <si>
    <t>Dallages portés</t>
  </si>
  <si>
    <t>Socle / dés de protection des pieds de canalisations</t>
  </si>
  <si>
    <t>Lot n° 3-A : Gros Œuvre -Maçonnerie</t>
  </si>
  <si>
    <t>Lot n° 3-B : Charpente bois</t>
  </si>
  <si>
    <t>Finitions : Peinture des ouvrages visibles due au lot n°9</t>
  </si>
  <si>
    <t>Art 3-1</t>
  </si>
  <si>
    <t>Charpente en lamellé collé / industrielle :</t>
  </si>
  <si>
    <t xml:space="preserve"> - Charpente lamellé collé comprenant :</t>
  </si>
  <si>
    <t>Poutres droites avec parties biaises (extérieures)</t>
  </si>
  <si>
    <t>Contreventements</t>
  </si>
  <si>
    <t>Appuis</t>
  </si>
  <si>
    <t>Fixations, ancrages, scellements</t>
  </si>
  <si>
    <t xml:space="preserve"> - Charpente comprenant :</t>
  </si>
  <si>
    <t>Pannes intermédiares</t>
  </si>
  <si>
    <t>Chevronnage</t>
  </si>
  <si>
    <t xml:space="preserve">Voligeage </t>
  </si>
  <si>
    <t>Chevêtres (éléments techniques)</t>
  </si>
  <si>
    <t xml:space="preserve">Sortie de toiture pour le désenfumage avec remplissage incombustible </t>
  </si>
  <si>
    <t>Renforts (bout de toiture)</t>
  </si>
  <si>
    <t>Renforts (haut de toiture)</t>
  </si>
  <si>
    <t>Renforts (charges lourdes)</t>
  </si>
  <si>
    <t xml:space="preserve">Sorties en toiture </t>
  </si>
  <si>
    <t>Art 3-2</t>
  </si>
  <si>
    <t>Cheminement ( panneaux de particules CTBH)</t>
  </si>
  <si>
    <t xml:space="preserve"> - Madriers (hauteur minimum de l'isolant)</t>
  </si>
  <si>
    <t xml:space="preserve"> - Panneaux de particules ép : 22 mm</t>
  </si>
  <si>
    <t>Art 3-3</t>
  </si>
  <si>
    <t xml:space="preserve">Planches de rives </t>
  </si>
  <si>
    <t>Planches de rives  (pourtour bâtiment)</t>
  </si>
  <si>
    <t>Art 3-4</t>
  </si>
  <si>
    <t xml:space="preserve">Cache-moineaux / sous-face de couverture </t>
  </si>
  <si>
    <t>Cache-moineaux PVC blanc</t>
  </si>
  <si>
    <t>Sous-face de couverture  PVC blanc</t>
  </si>
  <si>
    <t>m²</t>
  </si>
  <si>
    <t>Art 3-5</t>
  </si>
  <si>
    <t xml:space="preserve">Modification de la charpente existante </t>
  </si>
  <si>
    <t xml:space="preserve">Dispositif de mise hors d'eau </t>
  </si>
  <si>
    <t>Chevêtres</t>
  </si>
  <si>
    <t>Renforts</t>
  </si>
  <si>
    <t>Lot n° 3-C : Couverture</t>
  </si>
  <si>
    <t>Art 2-1</t>
  </si>
  <si>
    <t xml:space="preserve">Couverture en acier </t>
  </si>
  <si>
    <t>Art 2-1-4</t>
  </si>
  <si>
    <t>Travaux préparatoires :</t>
  </si>
  <si>
    <t xml:space="preserve">- voliges de sapin traitées insecticide et fongicide cloués,Sur contre lattes </t>
  </si>
  <si>
    <t>- Planches de bas de pente</t>
  </si>
  <si>
    <t>- Planches de rive</t>
  </si>
  <si>
    <t>Art 2-1-5</t>
  </si>
  <si>
    <t>Couverture :</t>
  </si>
  <si>
    <t>Bac acier STYL'INOV ou équivalent prépatiné zinc RAL 5740</t>
  </si>
  <si>
    <t xml:space="preserve"> - dilatation et ventilation des toitures</t>
  </si>
  <si>
    <t xml:space="preserve">ml </t>
  </si>
  <si>
    <t xml:space="preserve"> - Raccordement du bas des versants sur gouttières</t>
  </si>
  <si>
    <t>Art 2-1-6</t>
  </si>
  <si>
    <t>Traitement des bandes d'égout :</t>
  </si>
  <si>
    <t xml:space="preserve"> - Bande d'égout STYL'INOV ou équivalent à ventilation directe (perforée, ventilation basse)</t>
  </si>
  <si>
    <t>Art 2-1-7</t>
  </si>
  <si>
    <t>Traitements des rives :</t>
  </si>
  <si>
    <t xml:space="preserve">- Tasseaux de rives et bandes de rives </t>
  </si>
  <si>
    <t>Art 2-1-8</t>
  </si>
  <si>
    <t>Traitement des faîtages :</t>
  </si>
  <si>
    <t xml:space="preserve"> - Les faîtages seront traités avec des bandes de faîtage ventilées</t>
  </si>
  <si>
    <t>Art 2-1-9</t>
  </si>
  <si>
    <t>Traitement des joints latéraux :</t>
  </si>
  <si>
    <t xml:space="preserve"> - Bande porte-solins, Solin</t>
  </si>
  <si>
    <t>Art 2-2</t>
  </si>
  <si>
    <t>Pose des accessoires des autres corps d'état :</t>
  </si>
  <si>
    <t xml:space="preserve"> - Pose des accessoires des autres corps d'état</t>
  </si>
  <si>
    <t>Art 2-3</t>
  </si>
  <si>
    <t>Sorties de toitures :</t>
  </si>
  <si>
    <t xml:space="preserve"> - Sorties de toiture ventilations de chute (1 / colonne et pour chaque sanitaire)</t>
  </si>
  <si>
    <t xml:space="preserve"> - Sorties en toiture CTA : extraction, amenée AF</t>
  </si>
  <si>
    <t>Art 2-4</t>
  </si>
  <si>
    <t>Gouttières 1/2 rondes :</t>
  </si>
  <si>
    <t xml:space="preserve"> - Gouttières ½ rondes de chez RHEINZINK ou équivalent</t>
  </si>
  <si>
    <t>Descentes EP :</t>
  </si>
  <si>
    <t xml:space="preserve"> - Descentes E.P. zinc  Ø 150 mm</t>
  </si>
  <si>
    <t>Art 2-6</t>
  </si>
  <si>
    <t>Boites à eau  zinc</t>
  </si>
  <si>
    <t>Boites à eau zinc</t>
  </si>
  <si>
    <t>Art 2-7</t>
  </si>
  <si>
    <t>Dauphins</t>
  </si>
  <si>
    <t xml:space="preserve">  Dauphins hauteur : 1,00 ml</t>
  </si>
  <si>
    <t>Crochets de sécurité</t>
  </si>
  <si>
    <t xml:space="preserve"> - Crochets de sécurité sur tous les versants de la toiture</t>
  </si>
  <si>
    <t>Edicules d'amenées d'AF et de DES en toiture</t>
  </si>
  <si>
    <t>Edicules de type EAT de chez PANOL ou équivalent</t>
  </si>
  <si>
    <t>Art 2-10</t>
  </si>
  <si>
    <t xml:space="preserve">Reprises de toiture existantes </t>
  </si>
  <si>
    <t xml:space="preserve">Mise en place des protections </t>
  </si>
  <si>
    <t xml:space="preserve">Dépose partielle de la couverture </t>
  </si>
  <si>
    <t xml:space="preserve">Reprise de la toiture et de l'étanchéité  </t>
  </si>
  <si>
    <t>Art 2-11</t>
  </si>
  <si>
    <t>Costières</t>
  </si>
  <si>
    <t>Fourniture et pose de costières métalliques (partie existante)</t>
  </si>
  <si>
    <t>Fourniture et pose de costières métalliques (partie neuve)</t>
  </si>
  <si>
    <t>Crosses</t>
  </si>
  <si>
    <t>Fourniture et pose de crosses</t>
  </si>
  <si>
    <t>Lot n° 3-D : Etanchéité</t>
  </si>
  <si>
    <t>Etanchéité enterrée</t>
  </si>
  <si>
    <t xml:space="preserve">Revêtement de paroi enterrée FONDAFOR ou équivalent </t>
  </si>
  <si>
    <t>Enduit d'imprégnation à froid</t>
  </si>
  <si>
    <t>Equerre de renfort</t>
  </si>
  <si>
    <t xml:space="preserve">Forme en mortier </t>
  </si>
  <si>
    <t>2-2/</t>
  </si>
  <si>
    <t>Toitures-terrasses :</t>
  </si>
  <si>
    <t>Art 2-2.1</t>
  </si>
  <si>
    <t xml:space="preserve">Travaux préparatoires </t>
  </si>
  <si>
    <t>Balayage</t>
  </si>
  <si>
    <t>Art 2-2.2</t>
  </si>
  <si>
    <t>Etanchéité des toitures-terrasses sous gravillons</t>
  </si>
  <si>
    <t>Partie courante</t>
  </si>
  <si>
    <t xml:space="preserve">Couche primaire EIF SIPLAST PRIMER ou équivalent </t>
  </si>
  <si>
    <t xml:space="preserve">Pare-vapeur IREX 40 soudé ou équivalent </t>
  </si>
  <si>
    <t xml:space="preserve">Remontée pare-vapeur  PAREQUERRE soudé sur EIF ou équivalent </t>
  </si>
  <si>
    <t>Isolant thermique polyuréthane</t>
  </si>
  <si>
    <t>Ecran d'indépendance posé libre</t>
  </si>
  <si>
    <t>1ère couche d'étanchéité</t>
  </si>
  <si>
    <t>2ème couche d'étanchéité</t>
  </si>
  <si>
    <t>Gravillons</t>
  </si>
  <si>
    <r>
      <t>m</t>
    </r>
    <r>
      <rPr>
        <vertAlign val="superscript"/>
        <sz val="10"/>
        <rFont val="Arial"/>
        <family val="2"/>
      </rPr>
      <t>3</t>
    </r>
  </si>
  <si>
    <t>Relevé d'étanchéité</t>
  </si>
  <si>
    <t>Couche de finition</t>
  </si>
  <si>
    <t>Art 2-2.3</t>
  </si>
  <si>
    <t>Isolation des acrotères</t>
  </si>
  <si>
    <t>Isolant sur acrotères</t>
  </si>
  <si>
    <t>Ouvrages particuliers</t>
  </si>
  <si>
    <t>Art 2-3.1</t>
  </si>
  <si>
    <t>Entrées d'eaux pluviales, évacuation</t>
  </si>
  <si>
    <t>Art 2-3.2</t>
  </si>
  <si>
    <t>Etanchéité au niveau du joint de dilatation</t>
  </si>
  <si>
    <t>Art 2-3.3</t>
  </si>
  <si>
    <t>Sorties (E.P et ventilations de chute)</t>
  </si>
  <si>
    <t>Art 2-3.4</t>
  </si>
  <si>
    <t>Trop-plein</t>
  </si>
  <si>
    <t>Art 2-3.5</t>
  </si>
  <si>
    <t>Descentes E.P.</t>
  </si>
  <si>
    <t>Art 2-3.6</t>
  </si>
  <si>
    <t>Art 2-3.7</t>
  </si>
  <si>
    <t>Art 2-3.8</t>
  </si>
  <si>
    <t>Solins</t>
  </si>
  <si>
    <t>Art 2-3.9</t>
  </si>
  <si>
    <t>Crosses (2 pour chaque appareil en toiture-terrasse)</t>
  </si>
  <si>
    <t>Art 2-3.10</t>
  </si>
  <si>
    <t>Couvertines aluminium laqué</t>
  </si>
  <si>
    <t xml:space="preserve">Lanterneau éclairage zénithal </t>
  </si>
  <si>
    <t>Lanterneau type HEXANORME ou équivalent comprenant :</t>
  </si>
  <si>
    <t>Costière métallique</t>
  </si>
  <si>
    <t>Barreaudage antichute</t>
  </si>
  <si>
    <t>Edicules amenées AF et DES en toiture</t>
  </si>
  <si>
    <t xml:space="preserve">Edicules amenées AF et DES type EAT alu de chez PANOL ou équivalent </t>
  </si>
  <si>
    <t>Etanchéité</t>
  </si>
  <si>
    <t>Cheminement</t>
  </si>
  <si>
    <t>Plaques de stabilisation 1,20 x 0,8 m (cps gravillons)</t>
  </si>
  <si>
    <t>Ligne de vie</t>
  </si>
  <si>
    <t>Piètement avec collerette d'étanchéité</t>
  </si>
  <si>
    <t>Câble inox + système amortisseur</t>
  </si>
  <si>
    <t>Jeux EPI (x 3)</t>
  </si>
  <si>
    <t>Accessoires de fixation</t>
  </si>
  <si>
    <t xml:space="preserve">Essais </t>
  </si>
  <si>
    <t>Ft</t>
  </si>
  <si>
    <t>Marquage</t>
  </si>
  <si>
    <t>Lot n° 3-E : Menuiseries extérieures Aluminium</t>
  </si>
  <si>
    <t>Menuiseries aluminium, compris les ferrures, quincailleries, serrures décrites dans l'article 2-4 du présent CCTP.</t>
  </si>
  <si>
    <t>Menuiserie type 01</t>
  </si>
  <si>
    <t>Menuiserie type 02</t>
  </si>
  <si>
    <t>Menuiserie type 03</t>
  </si>
  <si>
    <t>Porte type 04</t>
  </si>
  <si>
    <t>Menuiserie type 05</t>
  </si>
  <si>
    <t>Menuiserie type 06</t>
  </si>
  <si>
    <t>Menuiserie type 07</t>
  </si>
  <si>
    <t>Menuiserie type 08</t>
  </si>
  <si>
    <t>Porte type 10</t>
  </si>
  <si>
    <t>Menuiserie type 11</t>
  </si>
  <si>
    <t>Menuiserie type 12</t>
  </si>
  <si>
    <t xml:space="preserve">Stores extérieurs </t>
  </si>
  <si>
    <t xml:space="preserve">Volets roulants </t>
  </si>
  <si>
    <t>Verrous électromagnétiques de condamnation des issues. 
Bloc porte 2 vantaux.</t>
  </si>
  <si>
    <t>Sur portes neuves</t>
  </si>
  <si>
    <t>Sur portes existantes</t>
  </si>
  <si>
    <t>Verrous électromagnétiques de condamnation des issues. 
Bloc porte 1 vantail.</t>
  </si>
  <si>
    <t xml:space="preserve">Menuiseries acier extérieur </t>
  </si>
  <si>
    <t>Type 09 : (055 Circulation 3)</t>
  </si>
  <si>
    <t>Entrée d'air</t>
  </si>
  <si>
    <t>Fourniture et la pose d'entrées d'air autoréglables sur les menuiseries</t>
  </si>
  <si>
    <t>Lot n° 3-F : Faïence - Carrelage</t>
  </si>
  <si>
    <t>Art 2</t>
  </si>
  <si>
    <t>Description des travaux</t>
  </si>
  <si>
    <t>Système d'étanchéié liquide sous carrelage SEL</t>
  </si>
  <si>
    <t xml:space="preserve"> - Préparation support</t>
  </si>
  <si>
    <t xml:space="preserve"> - Ponçage aspérités et traitements éventuels</t>
  </si>
  <si>
    <t xml:space="preserve"> - Primaire d'accrochage</t>
  </si>
  <si>
    <t xml:space="preserve"> - Enduit d'étanchéité en 2 couches</t>
  </si>
  <si>
    <t>- Renforcement des angles</t>
  </si>
  <si>
    <t>- Liaisons avec les siphons</t>
  </si>
  <si>
    <t xml:space="preserve">- Sujétions de raccord </t>
  </si>
  <si>
    <t>Système de protection à l'eau sous faïence</t>
  </si>
  <si>
    <t xml:space="preserve"> - Solution liquide (S.P.E.C.)</t>
  </si>
  <si>
    <t xml:space="preserve">- Sujétions </t>
  </si>
  <si>
    <t>Enduit d'étanchéité en plinthe</t>
  </si>
  <si>
    <t xml:space="preserve"> - Enduit bi-composant hydraulique souple en 2 couches - 588 ENDUIT D''ETANCHEÏTE de chez PAREXLANKO ou équivalent</t>
  </si>
  <si>
    <t>- Bande d'étanchéité PROLIBAND de chez PAREXLANKO ou équivalent</t>
  </si>
  <si>
    <t>- Renforcement des angles - Armature RM ou équivalent de chez PAREXLANKO ou équivalent</t>
  </si>
  <si>
    <t>Carrelage</t>
  </si>
  <si>
    <t>- Carreaux grès 30 x 30 cm de chez DESVRES ou équivalent</t>
  </si>
  <si>
    <t>- Joints de carrelage</t>
  </si>
  <si>
    <t>- Joints de fractionnement</t>
  </si>
  <si>
    <t xml:space="preserve"> - Plinthes à gorge</t>
  </si>
  <si>
    <t xml:space="preserve"> - Profils d'arrêt et de recouvrement</t>
  </si>
  <si>
    <t xml:space="preserve"> - Sujétion de pose pour siphons de sol</t>
  </si>
  <si>
    <t>Faïence</t>
  </si>
  <si>
    <t xml:space="preserve"> - Faïence 20 x 40 cm DECOCERAM série TECHNO ou équivalent</t>
  </si>
  <si>
    <t>- Joints mortier hydrofugé</t>
  </si>
  <si>
    <t>- Joints silicone (le long de la cornière de rive fx-pld)</t>
  </si>
  <si>
    <t xml:space="preserve"> - Découpes</t>
  </si>
  <si>
    <t xml:space="preserve"> - Baguettes aluminium pour angles saillants</t>
  </si>
  <si>
    <t>Carrelage mural</t>
  </si>
  <si>
    <t xml:space="preserve">- Carrelage 30 x 30 cm </t>
  </si>
  <si>
    <t>- Colle CERMIFIX 900 ou équivalent</t>
  </si>
  <si>
    <t>- Joints silicone cornière rive faux-plafond</t>
  </si>
  <si>
    <t xml:space="preserve"> - Découpes spéciales + joint de finition</t>
  </si>
  <si>
    <t xml:space="preserve"> - Baguette aluminium </t>
  </si>
  <si>
    <t>Tampon de visite à carreler</t>
  </si>
  <si>
    <t>- Tampon à carreler</t>
  </si>
  <si>
    <t>Nettoyage final et protection des ouvrages</t>
  </si>
  <si>
    <t>- Nettoyage final et protection des ouvrages</t>
  </si>
  <si>
    <t>Lot n° 3-G : Serrurerie</t>
  </si>
  <si>
    <t>Portes métalliques pleines</t>
  </si>
  <si>
    <t>1)  Bloc porte 2 vantaux égaux type 09 n°045 (local 160 DASRI/DAOM)</t>
  </si>
  <si>
    <t>2) Bloc porte 1 vantail N°031 (local 160 DASRI/DAOM)</t>
  </si>
  <si>
    <t>3)  Bloc porte 2 vantaux tiercé N°030 (local 102 STOCKAGE USAGE UNIQUE)</t>
  </si>
  <si>
    <t>4)  Bloc porte 1 vantail accès combles (Combles 2 et 3)</t>
  </si>
  <si>
    <t>Portes métalliques à barreaudages</t>
  </si>
  <si>
    <t>1)  Bloc porte 2 vantaux égaux (locaux 101 – 103)</t>
  </si>
  <si>
    <t>Grilles verticales :</t>
  </si>
  <si>
    <t>- Grille ventilation façade et reprise d'air</t>
  </si>
  <si>
    <t>- VH / VB ensemble locaux techniques</t>
  </si>
  <si>
    <t>Rail lève-personne</t>
  </si>
  <si>
    <t>Les rails lève-personne ne sont pas inclus dans le présent marché. Ils seront commandés et installés en cours de chantier par le maître d’ouvrage, en coordination avec une entreprise extérieure.</t>
  </si>
  <si>
    <t>PM</t>
  </si>
  <si>
    <t xml:space="preserve">Échelle à crinoline </t>
  </si>
  <si>
    <t xml:space="preserve">Rideau métallique à enroulement motorisé </t>
  </si>
  <si>
    <t xml:space="preserve">Portes automatiques coulissantes </t>
  </si>
  <si>
    <t xml:space="preserve">Poteaux métalliques décoratifs </t>
  </si>
  <si>
    <t>Poteaux au droit des débords de toiture côté entrée principale</t>
  </si>
  <si>
    <t xml:space="preserve">Poteaux au droit des débords de toiture côté entrée logistique </t>
  </si>
  <si>
    <t>Art 2-9/</t>
  </si>
  <si>
    <t>Clôtures / sécurisation du site de la MAS :</t>
  </si>
  <si>
    <t>Clôtures compris Portails battants manuels :</t>
  </si>
  <si>
    <t>- Clôtures</t>
  </si>
  <si>
    <t>Ml</t>
  </si>
  <si>
    <t>- Portail battant manuel à vantaux (2 Unités)</t>
  </si>
  <si>
    <t>Lot 3</t>
  </si>
  <si>
    <t xml:space="preserve"> - A : Gros Œuvre -Maçonnerie</t>
  </si>
  <si>
    <t xml:space="preserve"> - B : Charpente bois</t>
  </si>
  <si>
    <t xml:space="preserve"> - C : Couverture</t>
  </si>
  <si>
    <t xml:space="preserve"> - D : Etanchéité</t>
  </si>
  <si>
    <t xml:space="preserve"> - E : Menuiseries extérieures Aluminium</t>
  </si>
  <si>
    <t xml:space="preserve"> - F : Faïence - Carrelage</t>
  </si>
  <si>
    <t xml:space="preserve"> - G : Serrurerie</t>
  </si>
  <si>
    <t>Sous-total Lot 3 - A</t>
  </si>
  <si>
    <t>Sous-total Lot 3 - B</t>
  </si>
  <si>
    <t>Sous-total Lot 3 - C</t>
  </si>
  <si>
    <t>Sous-total Lot 3 - D</t>
  </si>
  <si>
    <t>Sous-total Lot 3 - E</t>
  </si>
  <si>
    <t>Sous-total Lot 3 - F</t>
  </si>
  <si>
    <t>Sous-total Lot 3 - G</t>
  </si>
  <si>
    <r>
      <rPr>
        <b/>
        <u/>
        <sz val="10"/>
        <color theme="1"/>
        <rFont val="Arial"/>
        <family val="2"/>
      </rPr>
      <t>TOTAL GENERAL LOT 3 en € HT :</t>
    </r>
    <r>
      <rPr>
        <b/>
        <sz val="10"/>
        <color theme="1"/>
        <rFont val="Arial"/>
        <family val="2"/>
      </rPr>
      <t xml:space="preserve">
</t>
    </r>
    <r>
      <rPr>
        <b/>
        <sz val="8"/>
        <color theme="1"/>
        <rFont val="Arial"/>
        <family val="2"/>
      </rPr>
      <t>(compris compte Prorati de 1,8 %)</t>
    </r>
  </si>
  <si>
    <r>
      <t xml:space="preserve">Arcs de décharge </t>
    </r>
    <r>
      <rPr>
        <b/>
        <sz val="10"/>
        <rFont val="Arial"/>
        <family val="2"/>
      </rPr>
      <t>(au droit du réseau de chauffage primaire de l’établissement maintenu en service)</t>
    </r>
    <r>
      <rPr>
        <sz val="10"/>
        <rFont val="Arial"/>
        <family val="2"/>
      </rPr>
      <t xml:space="preserve"> :</t>
    </r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</si>
  <si>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</si>
  <si>
    <t xml:space="preserve">
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</si>
</sst>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gray125">
        <fgColor rgb="FFFF0000"/>
        <bgColor theme="0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2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6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/>
    </xf>
    <xf numFmtId="49" fontId="6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5" fillId="2" borderId="32" xfId="2" applyNumberFormat="1" applyFill="1" applyBorder="1" applyAlignment="1">
      <alignment vertical="center"/>
    </xf>
    <xf numFmtId="0" fontId="5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6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6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17" xfId="1" applyFont="1" applyFill="1" applyBorder="1" applyAlignment="1">
      <alignment horizontal="left" vertical="center"/>
    </xf>
    <xf numFmtId="10" fontId="6" fillId="4" borderId="40" xfId="3" applyNumberFormat="1" applyFont="1" applyFill="1" applyBorder="1" applyAlignment="1">
      <alignment vertical="center"/>
    </xf>
    <xf numFmtId="0" fontId="3" fillId="2" borderId="41" xfId="1" applyFont="1" applyFill="1" applyBorder="1" applyAlignment="1">
      <alignment horizontal="center" vertical="center"/>
    </xf>
    <xf numFmtId="0" fontId="2" fillId="2" borderId="42" xfId="1" applyFont="1" applyFill="1" applyBorder="1" applyAlignment="1">
      <alignment horizontal="center" vertical="center"/>
    </xf>
    <xf numFmtId="2" fontId="2" fillId="2" borderId="42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43" xfId="1" applyFont="1" applyFill="1" applyBorder="1" applyAlignment="1">
      <alignment horizontal="center"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0" fontId="2" fillId="2" borderId="1" xfId="1" applyFont="1" applyFill="1" applyBorder="1" applyAlignment="1">
      <alignment horizontal="right" vertical="center"/>
    </xf>
    <xf numFmtId="0" fontId="2" fillId="2" borderId="1" xfId="1" applyFont="1" applyFill="1" applyBorder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1" fillId="2" borderId="1" xfId="1" applyFill="1" applyBorder="1" applyAlignment="1">
      <alignment vertical="center"/>
    </xf>
    <xf numFmtId="0" fontId="2" fillId="2" borderId="17" xfId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 indent="2"/>
    </xf>
    <xf numFmtId="0" fontId="2" fillId="2" borderId="30" xfId="1" applyFont="1" applyFill="1" applyBorder="1" applyAlignment="1">
      <alignment horizontal="center" vertical="center"/>
    </xf>
    <xf numFmtId="49" fontId="1" fillId="2" borderId="32" xfId="2" applyNumberFormat="1" applyFont="1" applyFill="1" applyBorder="1" applyAlignment="1">
      <alignment vertical="center" wrapText="1"/>
    </xf>
    <xf numFmtId="2" fontId="1" fillId="2" borderId="32" xfId="1" applyNumberFormat="1" applyFill="1" applyBorder="1" applyAlignment="1">
      <alignment horizontal="center" vertical="center"/>
    </xf>
    <xf numFmtId="0" fontId="1" fillId="2" borderId="33" xfId="1" applyFill="1" applyBorder="1" applyAlignment="1">
      <alignment horizontal="center" vertical="center"/>
    </xf>
    <xf numFmtId="164" fontId="1" fillId="2" borderId="32" xfId="1" applyNumberFormat="1" applyFill="1" applyBorder="1" applyAlignment="1">
      <alignment horizontal="right" vertical="center"/>
    </xf>
    <xf numFmtId="164" fontId="1" fillId="2" borderId="40" xfId="1" applyNumberFormat="1" applyFill="1" applyBorder="1" applyAlignment="1">
      <alignment horizontal="right" vertical="center"/>
    </xf>
    <xf numFmtId="0" fontId="2" fillId="2" borderId="16" xfId="1" applyFont="1" applyFill="1" applyBorder="1" applyAlignment="1">
      <alignment horizontal="center" vertical="center"/>
    </xf>
    <xf numFmtId="2" fontId="1" fillId="2" borderId="2" xfId="1" applyNumberFormat="1" applyFill="1" applyBorder="1" applyAlignment="1">
      <alignment horizontal="center" vertical="center"/>
    </xf>
    <xf numFmtId="0" fontId="1" fillId="2" borderId="44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horizontal="right" vertical="center"/>
    </xf>
    <xf numFmtId="164" fontId="1" fillId="2" borderId="45" xfId="1" applyNumberFormat="1" applyFill="1" applyBorder="1" applyAlignment="1">
      <alignment horizontal="right" vertical="center"/>
    </xf>
    <xf numFmtId="0" fontId="1" fillId="0" borderId="0" xfId="1"/>
    <xf numFmtId="49" fontId="2" fillId="2" borderId="2" xfId="2" applyNumberFormat="1" applyFont="1" applyFill="1" applyBorder="1" applyAlignment="1">
      <alignment horizontal="left" vertical="center" wrapText="1" indent="2"/>
    </xf>
    <xf numFmtId="164" fontId="1" fillId="0" borderId="48" xfId="1" applyNumberFormat="1" applyBorder="1" applyAlignment="1">
      <alignment horizontal="center" vertical="center"/>
    </xf>
    <xf numFmtId="164" fontId="1" fillId="0" borderId="51" xfId="1" applyNumberFormat="1" applyBorder="1" applyAlignment="1">
      <alignment horizontal="center" vertical="center"/>
    </xf>
    <xf numFmtId="164" fontId="6" fillId="6" borderId="26" xfId="2" applyNumberFormat="1" applyFont="1" applyFill="1" applyBorder="1" applyAlignment="1">
      <alignment horizontal="center" vertical="center"/>
    </xf>
    <xf numFmtId="0" fontId="1" fillId="2" borderId="0" xfId="1" applyFill="1" applyAlignment="1">
      <alignment vertic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8" fillId="2" borderId="27" xfId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7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6" fillId="4" borderId="19" xfId="2" applyNumberFormat="1" applyFont="1" applyFill="1" applyBorder="1" applyAlignment="1">
      <alignment horizontal="center" vertical="center"/>
    </xf>
    <xf numFmtId="2" fontId="6" fillId="4" borderId="20" xfId="2" applyNumberFormat="1" applyFont="1" applyFill="1" applyBorder="1" applyAlignment="1">
      <alignment horizontal="center" vertical="center"/>
    </xf>
    <xf numFmtId="2" fontId="6" fillId="4" borderId="21" xfId="2" applyNumberFormat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2" fontId="6" fillId="4" borderId="13" xfId="2" applyNumberFormat="1" applyFont="1" applyFill="1" applyBorder="1" applyAlignment="1">
      <alignment horizontal="right" vertical="center"/>
    </xf>
    <xf numFmtId="2" fontId="6" fillId="4" borderId="14" xfId="2" applyNumberFormat="1" applyFont="1" applyFill="1" applyBorder="1" applyAlignment="1">
      <alignment horizontal="right" vertical="center"/>
    </xf>
    <xf numFmtId="0" fontId="2" fillId="2" borderId="46" xfId="1" applyFont="1" applyFill="1" applyBorder="1" applyAlignment="1">
      <alignment horizontal="center" vertical="center"/>
    </xf>
    <xf numFmtId="0" fontId="2" fillId="2" borderId="47" xfId="1" applyFont="1" applyFill="1" applyBorder="1" applyAlignment="1">
      <alignment horizontal="center" vertical="center"/>
    </xf>
    <xf numFmtId="0" fontId="2" fillId="2" borderId="49" xfId="1" applyFont="1" applyFill="1" applyBorder="1" applyAlignment="1">
      <alignment horizontal="center" vertical="center"/>
    </xf>
    <xf numFmtId="0" fontId="2" fillId="2" borderId="50" xfId="1" applyFont="1" applyFill="1" applyBorder="1" applyAlignment="1">
      <alignment horizontal="center" vertical="center"/>
    </xf>
    <xf numFmtId="2" fontId="6" fillId="5" borderId="4" xfId="2" applyNumberFormat="1" applyFont="1" applyFill="1" applyBorder="1" applyAlignment="1">
      <alignment horizontal="center" vertical="center" wrapText="1"/>
    </xf>
    <xf numFmtId="2" fontId="6" fillId="5" borderId="25" xfId="2" applyNumberFormat="1" applyFont="1" applyFill="1" applyBorder="1" applyAlignment="1">
      <alignment horizontal="center" vertical="center"/>
    </xf>
    <xf numFmtId="0" fontId="1" fillId="0" borderId="52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top"/>
    </xf>
    <xf numFmtId="0" fontId="1" fillId="0" borderId="53" xfId="1" applyBorder="1" applyAlignment="1">
      <alignment horizontal="center" vertical="top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43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left" vertical="center" wrapText="1"/>
    </xf>
    <xf numFmtId="0" fontId="2" fillId="2" borderId="28" xfId="1" applyFont="1" applyFill="1" applyBorder="1" applyAlignment="1">
      <alignment horizontal="left" vertical="center" wrapText="1"/>
    </xf>
    <xf numFmtId="0" fontId="2" fillId="2" borderId="29" xfId="1" applyFont="1" applyFill="1" applyBorder="1" applyAlignment="1">
      <alignment horizontal="left" vertical="center" wrapText="1"/>
    </xf>
    <xf numFmtId="0" fontId="2" fillId="2" borderId="34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43" xfId="1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00"/>
  <sheetViews>
    <sheetView tabSelected="1" view="pageBreakPreview" zoomScaleNormal="100" zoomScaleSheetLayoutView="100" workbookViewId="0">
      <selection activeCell="I3" sqref="I3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128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50" t="s">
        <v>111</v>
      </c>
      <c r="B5" s="57" t="s">
        <v>112</v>
      </c>
      <c r="C5" s="58"/>
      <c r="D5" s="15"/>
      <c r="E5" s="59"/>
      <c r="F5" s="60"/>
      <c r="G5" s="8"/>
    </row>
    <row r="6" spans="1:7" ht="17.45" customHeight="1" x14ac:dyDescent="0.25">
      <c r="A6" s="50"/>
      <c r="B6" s="21" t="s">
        <v>11</v>
      </c>
      <c r="C6" s="3"/>
      <c r="D6" s="15" t="s">
        <v>3</v>
      </c>
      <c r="E6" s="22"/>
      <c r="F6" s="23" t="str">
        <f t="shared" ref="F6:F7" si="0">IF(C6="","",C6*E6)</f>
        <v/>
      </c>
      <c r="G6" s="8"/>
    </row>
    <row r="7" spans="1:7" ht="17.45" customHeight="1" x14ac:dyDescent="0.25">
      <c r="A7" s="50"/>
      <c r="B7" s="21" t="s">
        <v>12</v>
      </c>
      <c r="C7" s="3"/>
      <c r="D7" s="15" t="s">
        <v>3</v>
      </c>
      <c r="E7" s="22"/>
      <c r="F7" s="23" t="str">
        <f t="shared" si="0"/>
        <v/>
      </c>
      <c r="G7" s="8"/>
    </row>
    <row r="8" spans="1:7" ht="17.45" customHeight="1" x14ac:dyDescent="0.25">
      <c r="A8" s="50" t="s">
        <v>113</v>
      </c>
      <c r="B8" s="24" t="s">
        <v>114</v>
      </c>
      <c r="C8" s="25"/>
      <c r="D8" s="26"/>
      <c r="E8" s="27"/>
      <c r="F8" s="28"/>
      <c r="G8" s="8"/>
    </row>
    <row r="9" spans="1:7" ht="16.899999999999999" customHeight="1" x14ac:dyDescent="0.25">
      <c r="A9" s="50"/>
      <c r="B9" s="21" t="s">
        <v>115</v>
      </c>
      <c r="C9" s="3"/>
      <c r="D9" s="15" t="s">
        <v>3</v>
      </c>
      <c r="E9" s="22"/>
      <c r="F9" s="23" t="str">
        <f t="shared" ref="F9" si="1">IF(C9="","",C9*E9)</f>
        <v/>
      </c>
      <c r="G9" s="8"/>
    </row>
    <row r="10" spans="1:7" ht="25.5" x14ac:dyDescent="0.25">
      <c r="A10" s="50" t="s">
        <v>116</v>
      </c>
      <c r="B10" s="24" t="s">
        <v>13</v>
      </c>
      <c r="C10" s="25"/>
      <c r="D10" s="26"/>
      <c r="E10" s="27"/>
      <c r="F10" s="28"/>
      <c r="G10" s="8"/>
    </row>
    <row r="11" spans="1:7" ht="17.45" customHeight="1" x14ac:dyDescent="0.25">
      <c r="A11" s="50"/>
      <c r="B11" s="21" t="s">
        <v>29</v>
      </c>
      <c r="C11" s="3"/>
      <c r="D11" s="15" t="s">
        <v>3</v>
      </c>
      <c r="E11" s="22"/>
      <c r="F11" s="23" t="str">
        <f t="shared" ref="F11" si="2">IF(C11="","",C11*E11)</f>
        <v/>
      </c>
      <c r="G11" s="8"/>
    </row>
    <row r="12" spans="1:7" ht="19.899999999999999" customHeight="1" x14ac:dyDescent="0.25">
      <c r="A12" s="52"/>
      <c r="B12" s="53"/>
      <c r="C12" s="54"/>
      <c r="D12" s="55"/>
      <c r="E12" s="53"/>
      <c r="F12" s="56"/>
      <c r="G12" s="8"/>
    </row>
    <row r="13" spans="1:7" ht="19.899999999999999" customHeight="1" x14ac:dyDescent="0.25">
      <c r="A13" s="52" t="s">
        <v>95</v>
      </c>
      <c r="B13" s="21" t="s">
        <v>94</v>
      </c>
      <c r="C13" s="3"/>
      <c r="D13" s="15" t="s">
        <v>3</v>
      </c>
      <c r="E13" s="22"/>
      <c r="F13" s="23" t="str">
        <f t="shared" ref="F13:F30" si="3">IF(C13="","",C13*E13)</f>
        <v/>
      </c>
      <c r="G13" s="8"/>
    </row>
    <row r="14" spans="1:7" ht="19.899999999999999" customHeight="1" x14ac:dyDescent="0.25">
      <c r="A14" s="52" t="s">
        <v>95</v>
      </c>
      <c r="B14" s="21" t="s">
        <v>96</v>
      </c>
      <c r="C14" s="3"/>
      <c r="D14" s="15" t="s">
        <v>106</v>
      </c>
      <c r="E14" s="22"/>
      <c r="F14" s="23" t="str">
        <f t="shared" si="3"/>
        <v/>
      </c>
      <c r="G14" s="8"/>
    </row>
    <row r="15" spans="1:7" ht="19.899999999999999" customHeight="1" x14ac:dyDescent="0.25">
      <c r="A15" s="52" t="s">
        <v>95</v>
      </c>
      <c r="B15" s="21" t="s">
        <v>97</v>
      </c>
      <c r="C15" s="3"/>
      <c r="D15" s="15" t="s">
        <v>106</v>
      </c>
      <c r="E15" s="22"/>
      <c r="F15" s="23" t="str">
        <f t="shared" si="3"/>
        <v/>
      </c>
      <c r="G15" s="8"/>
    </row>
    <row r="16" spans="1:7" ht="19.899999999999999" customHeight="1" x14ac:dyDescent="0.25">
      <c r="A16" s="52" t="s">
        <v>95</v>
      </c>
      <c r="B16" s="21" t="s">
        <v>98</v>
      </c>
      <c r="C16" s="3"/>
      <c r="D16" s="15" t="s">
        <v>3</v>
      </c>
      <c r="E16" s="22"/>
      <c r="F16" s="23" t="str">
        <f t="shared" si="3"/>
        <v/>
      </c>
      <c r="G16" s="8"/>
    </row>
    <row r="17" spans="1:7" ht="19.899999999999999" customHeight="1" x14ac:dyDescent="0.25">
      <c r="A17" s="52" t="s">
        <v>95</v>
      </c>
      <c r="B17" s="21" t="s">
        <v>99</v>
      </c>
      <c r="C17" s="3"/>
      <c r="D17" s="15" t="s">
        <v>3</v>
      </c>
      <c r="E17" s="22"/>
      <c r="F17" s="23" t="str">
        <f t="shared" si="3"/>
        <v/>
      </c>
      <c r="G17" s="8"/>
    </row>
    <row r="18" spans="1:7" ht="19.899999999999999" customHeight="1" x14ac:dyDescent="0.25">
      <c r="A18" s="52" t="s">
        <v>95</v>
      </c>
      <c r="B18" s="21" t="s">
        <v>100</v>
      </c>
      <c r="C18" s="3"/>
      <c r="D18" s="15" t="s">
        <v>3</v>
      </c>
      <c r="E18" s="22"/>
      <c r="F18" s="23" t="str">
        <f t="shared" si="3"/>
        <v/>
      </c>
      <c r="G18" s="8"/>
    </row>
    <row r="19" spans="1:7" ht="19.899999999999999" customHeight="1" x14ac:dyDescent="0.25">
      <c r="A19" s="52" t="s">
        <v>95</v>
      </c>
      <c r="B19" s="21" t="s">
        <v>14</v>
      </c>
      <c r="C19" s="3"/>
      <c r="D19" s="15" t="s">
        <v>3</v>
      </c>
      <c r="E19" s="22"/>
      <c r="F19" s="23" t="str">
        <f t="shared" si="3"/>
        <v/>
      </c>
      <c r="G19" s="8"/>
    </row>
    <row r="20" spans="1:7" ht="19.899999999999999" customHeight="1" x14ac:dyDescent="0.25">
      <c r="A20" s="52" t="s">
        <v>95</v>
      </c>
      <c r="B20" s="21" t="s">
        <v>105</v>
      </c>
      <c r="C20" s="3"/>
      <c r="D20" s="15" t="s">
        <v>3</v>
      </c>
      <c r="E20" s="22"/>
      <c r="F20" s="23" t="str">
        <f t="shared" si="3"/>
        <v/>
      </c>
      <c r="G20" s="8"/>
    </row>
    <row r="21" spans="1:7" ht="19.899999999999999" customHeight="1" x14ac:dyDescent="0.25">
      <c r="A21" s="52" t="s">
        <v>95</v>
      </c>
      <c r="B21" s="21" t="s">
        <v>117</v>
      </c>
      <c r="C21" s="3"/>
      <c r="D21" s="15" t="s">
        <v>3</v>
      </c>
      <c r="E21" s="22"/>
      <c r="F21" s="23" t="str">
        <f t="shared" si="3"/>
        <v/>
      </c>
      <c r="G21" s="8"/>
    </row>
    <row r="22" spans="1:7" ht="19.899999999999999" customHeight="1" x14ac:dyDescent="0.25">
      <c r="A22" s="52" t="s">
        <v>95</v>
      </c>
      <c r="B22" s="21" t="s">
        <v>107</v>
      </c>
      <c r="C22" s="3"/>
      <c r="D22" s="15" t="s">
        <v>3</v>
      </c>
      <c r="E22" s="22"/>
      <c r="F22" s="23" t="str">
        <f t="shared" si="3"/>
        <v/>
      </c>
      <c r="G22" s="8"/>
    </row>
    <row r="23" spans="1:7" ht="19.899999999999999" customHeight="1" x14ac:dyDescent="0.25">
      <c r="A23" s="52" t="s">
        <v>95</v>
      </c>
      <c r="B23" s="21" t="s">
        <v>15</v>
      </c>
      <c r="C23" s="3"/>
      <c r="D23" s="15" t="s">
        <v>3</v>
      </c>
      <c r="E23" s="22"/>
      <c r="F23" s="23" t="str">
        <f t="shared" si="3"/>
        <v/>
      </c>
      <c r="G23" s="8"/>
    </row>
    <row r="24" spans="1:7" ht="19.899999999999999" customHeight="1" x14ac:dyDescent="0.25">
      <c r="A24" s="52" t="s">
        <v>95</v>
      </c>
      <c r="B24" s="21" t="s">
        <v>16</v>
      </c>
      <c r="C24" s="3"/>
      <c r="D24" s="15" t="s">
        <v>3</v>
      </c>
      <c r="E24" s="22"/>
      <c r="F24" s="23" t="str">
        <f t="shared" si="3"/>
        <v/>
      </c>
      <c r="G24" s="8"/>
    </row>
    <row r="25" spans="1:7" ht="19.899999999999999" customHeight="1" x14ac:dyDescent="0.25">
      <c r="A25" s="52" t="s">
        <v>95</v>
      </c>
      <c r="B25" s="21" t="s">
        <v>101</v>
      </c>
      <c r="C25" s="3"/>
      <c r="D25" s="15" t="s">
        <v>3</v>
      </c>
      <c r="E25" s="22"/>
      <c r="F25" s="23" t="str">
        <f t="shared" si="3"/>
        <v/>
      </c>
      <c r="G25" s="8"/>
    </row>
    <row r="26" spans="1:7" ht="19.899999999999999" customHeight="1" x14ac:dyDescent="0.25">
      <c r="A26" s="52" t="s">
        <v>95</v>
      </c>
      <c r="B26" s="21" t="s">
        <v>102</v>
      </c>
      <c r="C26" s="3"/>
      <c r="D26" s="15" t="s">
        <v>3</v>
      </c>
      <c r="E26" s="22"/>
      <c r="F26" s="23" t="str">
        <f t="shared" si="3"/>
        <v/>
      </c>
      <c r="G26" s="8"/>
    </row>
    <row r="27" spans="1:7" ht="19.899999999999999" customHeight="1" x14ac:dyDescent="0.25">
      <c r="A27" s="52" t="s">
        <v>95</v>
      </c>
      <c r="B27" s="21" t="s">
        <v>103</v>
      </c>
      <c r="C27" s="3"/>
      <c r="D27" s="15" t="s">
        <v>3</v>
      </c>
      <c r="E27" s="22"/>
      <c r="F27" s="23" t="str">
        <f t="shared" si="3"/>
        <v/>
      </c>
      <c r="G27" s="8"/>
    </row>
    <row r="28" spans="1:7" ht="19.899999999999999" customHeight="1" x14ac:dyDescent="0.25">
      <c r="A28" s="52" t="s">
        <v>95</v>
      </c>
      <c r="B28" s="21" t="s">
        <v>104</v>
      </c>
      <c r="C28" s="3"/>
      <c r="D28" s="15" t="s">
        <v>3</v>
      </c>
      <c r="E28" s="22"/>
      <c r="F28" s="23" t="str">
        <f t="shared" si="3"/>
        <v/>
      </c>
      <c r="G28" s="8"/>
    </row>
    <row r="29" spans="1:7" ht="19.899999999999999" customHeight="1" x14ac:dyDescent="0.25">
      <c r="A29" s="52" t="s">
        <v>119</v>
      </c>
      <c r="B29" s="21" t="s">
        <v>118</v>
      </c>
      <c r="C29" s="3"/>
      <c r="D29" s="15" t="s">
        <v>122</v>
      </c>
      <c r="E29" s="22"/>
      <c r="F29" s="23" t="str">
        <f t="shared" si="3"/>
        <v/>
      </c>
      <c r="G29" s="8"/>
    </row>
    <row r="30" spans="1:7" ht="19.899999999999999" customHeight="1" thickBot="1" x14ac:dyDescent="0.3">
      <c r="A30" s="52" t="s">
        <v>121</v>
      </c>
      <c r="B30" s="21" t="s">
        <v>120</v>
      </c>
      <c r="C30" s="3"/>
      <c r="D30" s="15" t="s">
        <v>122</v>
      </c>
      <c r="E30" s="22"/>
      <c r="F30" s="23" t="str">
        <f t="shared" si="3"/>
        <v/>
      </c>
      <c r="G30" s="8"/>
    </row>
    <row r="31" spans="1:7" ht="17.45" customHeight="1" thickBot="1" x14ac:dyDescent="0.3">
      <c r="A31" s="16"/>
      <c r="B31" s="17" t="s">
        <v>28</v>
      </c>
      <c r="C31" s="18"/>
      <c r="D31" s="19"/>
      <c r="E31" s="20"/>
      <c r="F31" s="4">
        <f>SUM(F6:F30)</f>
        <v>0</v>
      </c>
      <c r="G31" s="8"/>
    </row>
    <row r="32" spans="1:7" ht="17.45" customHeight="1" x14ac:dyDescent="0.25">
      <c r="A32" s="14" t="s">
        <v>19</v>
      </c>
      <c r="B32" s="21" t="s">
        <v>17</v>
      </c>
      <c r="C32" s="3"/>
      <c r="D32" s="15" t="s">
        <v>3</v>
      </c>
      <c r="E32" s="22"/>
      <c r="F32" s="23" t="str">
        <f t="shared" ref="F32:F51" si="4">IF(C32="","",C32*E32)</f>
        <v/>
      </c>
      <c r="G32" s="8"/>
    </row>
    <row r="33" spans="1:7" ht="17.45" customHeight="1" x14ac:dyDescent="0.25">
      <c r="A33" s="14" t="s">
        <v>123</v>
      </c>
      <c r="B33" s="21" t="s">
        <v>33</v>
      </c>
      <c r="C33" s="3"/>
      <c r="D33" s="15" t="s">
        <v>3</v>
      </c>
      <c r="E33" s="22"/>
      <c r="F33" s="23" t="str">
        <f t="shared" si="4"/>
        <v/>
      </c>
      <c r="G33" s="8"/>
    </row>
    <row r="34" spans="1:7" ht="17.45" customHeight="1" x14ac:dyDescent="0.25">
      <c r="A34" s="14" t="s">
        <v>20</v>
      </c>
      <c r="B34" s="21" t="s">
        <v>34</v>
      </c>
      <c r="C34" s="3"/>
      <c r="D34" s="15" t="s">
        <v>3</v>
      </c>
      <c r="E34" s="22"/>
      <c r="F34" s="23" t="str">
        <f t="shared" si="4"/>
        <v/>
      </c>
      <c r="G34" s="8"/>
    </row>
    <row r="35" spans="1:7" ht="17.45" customHeight="1" x14ac:dyDescent="0.25">
      <c r="A35" s="14" t="s">
        <v>21</v>
      </c>
      <c r="B35" s="21" t="s">
        <v>35</v>
      </c>
      <c r="C35" s="3"/>
      <c r="D35" s="15" t="s">
        <v>108</v>
      </c>
      <c r="E35" s="22"/>
      <c r="F35" s="23" t="str">
        <f t="shared" si="4"/>
        <v/>
      </c>
      <c r="G35" s="8"/>
    </row>
    <row r="36" spans="1:7" ht="17.45" customHeight="1" x14ac:dyDescent="0.25">
      <c r="A36" s="14" t="s">
        <v>21</v>
      </c>
      <c r="B36" s="21" t="s">
        <v>125</v>
      </c>
      <c r="C36" s="3"/>
      <c r="D36" s="15" t="s">
        <v>108</v>
      </c>
      <c r="E36" s="22"/>
      <c r="F36" s="23" t="str">
        <f t="shared" si="4"/>
        <v/>
      </c>
      <c r="G36" s="8"/>
    </row>
    <row r="37" spans="1:7" ht="17.45" customHeight="1" x14ac:dyDescent="0.25">
      <c r="A37" s="14" t="s">
        <v>21</v>
      </c>
      <c r="B37" s="21" t="s">
        <v>36</v>
      </c>
      <c r="C37" s="3"/>
      <c r="D37" s="15" t="s">
        <v>108</v>
      </c>
      <c r="E37" s="22"/>
      <c r="F37" s="23" t="str">
        <f t="shared" si="4"/>
        <v/>
      </c>
      <c r="G37" s="8"/>
    </row>
    <row r="38" spans="1:7" ht="17.45" customHeight="1" x14ac:dyDescent="0.25">
      <c r="A38" s="14" t="s">
        <v>22</v>
      </c>
      <c r="B38" s="21" t="s">
        <v>37</v>
      </c>
      <c r="C38" s="3"/>
      <c r="D38" s="15" t="s">
        <v>106</v>
      </c>
      <c r="E38" s="22"/>
      <c r="F38" s="23" t="str">
        <f t="shared" si="4"/>
        <v/>
      </c>
      <c r="G38" s="8"/>
    </row>
    <row r="39" spans="1:7" ht="17.45" customHeight="1" x14ac:dyDescent="0.25">
      <c r="A39" s="14" t="s">
        <v>38</v>
      </c>
      <c r="B39" s="21" t="s">
        <v>39</v>
      </c>
      <c r="C39" s="3"/>
      <c r="D39" s="15" t="s">
        <v>108</v>
      </c>
      <c r="E39" s="22"/>
      <c r="F39" s="23" t="str">
        <f t="shared" si="4"/>
        <v/>
      </c>
      <c r="G39" s="8"/>
    </row>
    <row r="40" spans="1:7" ht="28.15" customHeight="1" x14ac:dyDescent="0.25">
      <c r="A40" s="14" t="s">
        <v>38</v>
      </c>
      <c r="B40" s="21" t="s">
        <v>394</v>
      </c>
      <c r="C40" s="3"/>
      <c r="D40" s="15" t="s">
        <v>3</v>
      </c>
      <c r="E40" s="22"/>
      <c r="F40" s="23" t="str">
        <f t="shared" ref="F40" si="5">IF(C40="","",C40*E40)</f>
        <v/>
      </c>
      <c r="G40" s="8"/>
    </row>
    <row r="41" spans="1:7" ht="17.45" customHeight="1" x14ac:dyDescent="0.25">
      <c r="A41" s="14" t="s">
        <v>38</v>
      </c>
      <c r="B41" s="21" t="s">
        <v>40</v>
      </c>
      <c r="C41" s="3"/>
      <c r="D41" s="15" t="s">
        <v>108</v>
      </c>
      <c r="E41" s="22"/>
      <c r="F41" s="23" t="str">
        <f t="shared" si="4"/>
        <v/>
      </c>
      <c r="G41" s="8"/>
    </row>
    <row r="42" spans="1:7" ht="17.45" customHeight="1" x14ac:dyDescent="0.25">
      <c r="A42" s="14" t="s">
        <v>23</v>
      </c>
      <c r="B42" s="21" t="s">
        <v>41</v>
      </c>
      <c r="C42" s="3"/>
      <c r="D42" s="15" t="s">
        <v>79</v>
      </c>
      <c r="E42" s="22"/>
      <c r="F42" s="23" t="str">
        <f t="shared" si="4"/>
        <v/>
      </c>
      <c r="G42" s="8"/>
    </row>
    <row r="43" spans="1:7" ht="17.45" customHeight="1" x14ac:dyDescent="0.25">
      <c r="A43" s="14" t="s">
        <v>24</v>
      </c>
      <c r="B43" s="21" t="s">
        <v>42</v>
      </c>
      <c r="C43" s="3"/>
      <c r="D43" s="15" t="s">
        <v>108</v>
      </c>
      <c r="E43" s="22"/>
      <c r="F43" s="23" t="str">
        <f t="shared" si="4"/>
        <v/>
      </c>
      <c r="G43" s="8"/>
    </row>
    <row r="44" spans="1:7" ht="17.45" customHeight="1" x14ac:dyDescent="0.25">
      <c r="A44" s="14" t="s">
        <v>24</v>
      </c>
      <c r="B44" s="21" t="s">
        <v>43</v>
      </c>
      <c r="C44" s="3"/>
      <c r="D44" s="15" t="s">
        <v>108</v>
      </c>
      <c r="E44" s="22"/>
      <c r="F44" s="23" t="str">
        <f t="shared" si="4"/>
        <v/>
      </c>
      <c r="G44" s="8"/>
    </row>
    <row r="45" spans="1:7" ht="17.45" customHeight="1" x14ac:dyDescent="0.25">
      <c r="A45" s="14" t="s">
        <v>25</v>
      </c>
      <c r="B45" s="21" t="s">
        <v>109</v>
      </c>
      <c r="C45" s="3"/>
      <c r="D45" s="15" t="s">
        <v>79</v>
      </c>
      <c r="E45" s="22"/>
      <c r="F45" s="23" t="str">
        <f t="shared" si="4"/>
        <v/>
      </c>
      <c r="G45" s="8"/>
    </row>
    <row r="46" spans="1:7" ht="17.45" customHeight="1" x14ac:dyDescent="0.25">
      <c r="A46" s="14" t="s">
        <v>26</v>
      </c>
      <c r="B46" s="21" t="s">
        <v>124</v>
      </c>
      <c r="C46" s="3"/>
      <c r="D46" s="15" t="s">
        <v>79</v>
      </c>
      <c r="E46" s="22"/>
      <c r="F46" s="23" t="str">
        <f t="shared" si="4"/>
        <v/>
      </c>
      <c r="G46" s="8"/>
    </row>
    <row r="47" spans="1:7" ht="17.45" customHeight="1" x14ac:dyDescent="0.25">
      <c r="A47" s="14" t="s">
        <v>27</v>
      </c>
      <c r="B47" s="21" t="s">
        <v>110</v>
      </c>
      <c r="C47" s="3"/>
      <c r="D47" s="15" t="s">
        <v>79</v>
      </c>
      <c r="E47" s="22"/>
      <c r="F47" s="23" t="str">
        <f t="shared" si="4"/>
        <v/>
      </c>
      <c r="G47" s="8"/>
    </row>
    <row r="48" spans="1:7" ht="17.45" customHeight="1" x14ac:dyDescent="0.25">
      <c r="A48" s="14" t="s">
        <v>30</v>
      </c>
      <c r="B48" s="21" t="s">
        <v>44</v>
      </c>
      <c r="C48" s="3"/>
      <c r="D48" s="15" t="s">
        <v>79</v>
      </c>
      <c r="E48" s="22"/>
      <c r="F48" s="23" t="str">
        <f t="shared" si="4"/>
        <v/>
      </c>
      <c r="G48" s="8"/>
    </row>
    <row r="49" spans="1:7" ht="17.45" customHeight="1" x14ac:dyDescent="0.25">
      <c r="A49" s="14" t="s">
        <v>47</v>
      </c>
      <c r="B49" s="21" t="s">
        <v>45</v>
      </c>
      <c r="C49" s="3"/>
      <c r="D49" s="15" t="s">
        <v>79</v>
      </c>
      <c r="E49" s="22"/>
      <c r="F49" s="23" t="str">
        <f t="shared" si="4"/>
        <v/>
      </c>
      <c r="G49" s="8"/>
    </row>
    <row r="50" spans="1:7" ht="17.45" customHeight="1" x14ac:dyDescent="0.25">
      <c r="A50" s="14" t="s">
        <v>48</v>
      </c>
      <c r="B50" s="21" t="s">
        <v>46</v>
      </c>
      <c r="C50" s="3"/>
      <c r="D50" s="15" t="s">
        <v>79</v>
      </c>
      <c r="E50" s="22"/>
      <c r="F50" s="23" t="str">
        <f t="shared" si="4"/>
        <v/>
      </c>
      <c r="G50" s="8"/>
    </row>
    <row r="51" spans="1:7" ht="17.45" customHeight="1" x14ac:dyDescent="0.25">
      <c r="A51" s="14" t="s">
        <v>49</v>
      </c>
      <c r="B51" s="21" t="s">
        <v>126</v>
      </c>
      <c r="C51" s="3"/>
      <c r="D51" s="15" t="s">
        <v>79</v>
      </c>
      <c r="E51" s="22"/>
      <c r="F51" s="23" t="str">
        <f t="shared" si="4"/>
        <v/>
      </c>
      <c r="G51" s="8"/>
    </row>
    <row r="52" spans="1:7" ht="17.45" customHeight="1" x14ac:dyDescent="0.25">
      <c r="A52" s="14" t="s">
        <v>56</v>
      </c>
      <c r="B52" s="21" t="s">
        <v>50</v>
      </c>
      <c r="C52" s="3"/>
      <c r="D52" s="15" t="s">
        <v>79</v>
      </c>
      <c r="E52" s="22"/>
      <c r="F52" s="23"/>
      <c r="G52" s="8"/>
    </row>
    <row r="53" spans="1:7" ht="17.45" customHeight="1" x14ac:dyDescent="0.25">
      <c r="A53" s="14" t="s">
        <v>57</v>
      </c>
      <c r="B53" s="21" t="s">
        <v>51</v>
      </c>
      <c r="C53" s="3"/>
      <c r="D53" s="15" t="s">
        <v>106</v>
      </c>
      <c r="E53" s="22"/>
      <c r="F53" s="23"/>
      <c r="G53" s="8"/>
    </row>
    <row r="54" spans="1:7" ht="17.45" customHeight="1" x14ac:dyDescent="0.25">
      <c r="A54" s="14" t="s">
        <v>58</v>
      </c>
      <c r="B54" s="21" t="s">
        <v>52</v>
      </c>
      <c r="C54" s="3"/>
      <c r="D54" s="15" t="s">
        <v>106</v>
      </c>
      <c r="E54" s="22"/>
      <c r="F54" s="23"/>
      <c r="G54" s="8"/>
    </row>
    <row r="55" spans="1:7" ht="17.45" customHeight="1" x14ac:dyDescent="0.25">
      <c r="A55" s="14" t="s">
        <v>63</v>
      </c>
      <c r="B55" s="21" t="s">
        <v>53</v>
      </c>
      <c r="C55" s="3"/>
      <c r="D55" s="15" t="s">
        <v>106</v>
      </c>
      <c r="E55" s="22"/>
      <c r="F55" s="23"/>
      <c r="G55" s="8"/>
    </row>
    <row r="56" spans="1:7" ht="17.45" customHeight="1" x14ac:dyDescent="0.25">
      <c r="A56" s="14" t="s">
        <v>62</v>
      </c>
      <c r="B56" s="21" t="s">
        <v>54</v>
      </c>
      <c r="C56" s="3"/>
      <c r="D56" s="15" t="s">
        <v>106</v>
      </c>
      <c r="E56" s="22"/>
      <c r="F56" s="23"/>
      <c r="G56" s="8"/>
    </row>
    <row r="57" spans="1:7" ht="17.45" customHeight="1" x14ac:dyDescent="0.25">
      <c r="A57" s="14" t="s">
        <v>62</v>
      </c>
      <c r="B57" s="21" t="s">
        <v>55</v>
      </c>
      <c r="C57" s="3"/>
      <c r="D57" s="15" t="s">
        <v>106</v>
      </c>
      <c r="E57" s="22"/>
      <c r="F57" s="23"/>
      <c r="G57" s="8"/>
    </row>
    <row r="58" spans="1:7" ht="17.45" customHeight="1" x14ac:dyDescent="0.25">
      <c r="A58" s="14" t="s">
        <v>59</v>
      </c>
      <c r="B58" s="21" t="s">
        <v>64</v>
      </c>
      <c r="C58" s="3"/>
      <c r="D58" s="15" t="s">
        <v>79</v>
      </c>
      <c r="E58" s="22"/>
      <c r="F58" s="23"/>
      <c r="G58" s="8"/>
    </row>
    <row r="59" spans="1:7" ht="17.45" customHeight="1" x14ac:dyDescent="0.25">
      <c r="A59" s="14" t="s">
        <v>60</v>
      </c>
      <c r="B59" s="21" t="s">
        <v>18</v>
      </c>
      <c r="C59" s="3"/>
      <c r="D59" s="15" t="s">
        <v>3</v>
      </c>
      <c r="E59" s="22"/>
      <c r="F59" s="23"/>
      <c r="G59" s="8"/>
    </row>
    <row r="60" spans="1:7" ht="17.45" customHeight="1" x14ac:dyDescent="0.25">
      <c r="A60" s="14" t="s">
        <v>61</v>
      </c>
      <c r="B60" s="21" t="s">
        <v>65</v>
      </c>
      <c r="C60" s="3"/>
      <c r="D60" s="15" t="s">
        <v>79</v>
      </c>
      <c r="E60" s="22"/>
      <c r="F60" s="23"/>
      <c r="G60" s="8"/>
    </row>
    <row r="61" spans="1:7" ht="17.45" customHeight="1" x14ac:dyDescent="0.25">
      <c r="A61" s="14" t="s">
        <v>66</v>
      </c>
      <c r="B61" s="21" t="s">
        <v>127</v>
      </c>
      <c r="C61" s="3"/>
      <c r="D61" s="15" t="s">
        <v>3</v>
      </c>
      <c r="E61" s="22"/>
      <c r="F61" s="23"/>
      <c r="G61" s="8"/>
    </row>
    <row r="62" spans="1:7" ht="17.45" customHeight="1" x14ac:dyDescent="0.25">
      <c r="A62" s="14" t="s">
        <v>68</v>
      </c>
      <c r="B62" s="21" t="s">
        <v>67</v>
      </c>
      <c r="C62" s="3"/>
      <c r="D62" s="15" t="s">
        <v>106</v>
      </c>
      <c r="E62" s="22"/>
      <c r="F62" s="23"/>
      <c r="G62" s="8"/>
    </row>
    <row r="63" spans="1:7" ht="17.45" customHeight="1" x14ac:dyDescent="0.25">
      <c r="A63" s="14" t="s">
        <v>70</v>
      </c>
      <c r="B63" s="21" t="s">
        <v>69</v>
      </c>
      <c r="C63" s="3"/>
      <c r="D63" s="15" t="s">
        <v>106</v>
      </c>
      <c r="E63" s="22"/>
      <c r="F63" s="23"/>
      <c r="G63" s="8"/>
    </row>
    <row r="64" spans="1:7" ht="17.45" customHeight="1" x14ac:dyDescent="0.25">
      <c r="A64" s="14" t="s">
        <v>71</v>
      </c>
      <c r="B64" s="21" t="s">
        <v>72</v>
      </c>
      <c r="C64" s="3"/>
      <c r="D64" s="15" t="s">
        <v>79</v>
      </c>
      <c r="E64" s="22"/>
      <c r="F64" s="23"/>
      <c r="G64" s="8"/>
    </row>
    <row r="65" spans="1:7" ht="17.45" customHeight="1" x14ac:dyDescent="0.25">
      <c r="A65" s="14" t="s">
        <v>73</v>
      </c>
      <c r="B65" s="21" t="s">
        <v>74</v>
      </c>
      <c r="C65" s="3"/>
      <c r="D65" s="15" t="s">
        <v>3</v>
      </c>
      <c r="E65" s="22"/>
      <c r="F65" s="23"/>
      <c r="G65" s="8"/>
    </row>
    <row r="66" spans="1:7" ht="17.45" customHeight="1" x14ac:dyDescent="0.25">
      <c r="A66" s="14" t="s">
        <v>80</v>
      </c>
      <c r="B66" s="21" t="s">
        <v>76</v>
      </c>
      <c r="C66" s="3"/>
      <c r="D66" s="15" t="s">
        <v>108</v>
      </c>
      <c r="E66" s="22"/>
      <c r="F66" s="23"/>
      <c r="G66" s="8"/>
    </row>
    <row r="67" spans="1:7" ht="17.45" customHeight="1" x14ac:dyDescent="0.25">
      <c r="A67" s="14" t="s">
        <v>81</v>
      </c>
      <c r="B67" s="21" t="s">
        <v>75</v>
      </c>
      <c r="C67" s="3"/>
      <c r="D67" s="15" t="s">
        <v>3</v>
      </c>
      <c r="E67" s="22"/>
      <c r="F67" s="23"/>
      <c r="G67" s="8"/>
    </row>
    <row r="68" spans="1:7" ht="17.45" customHeight="1" x14ac:dyDescent="0.25">
      <c r="A68" s="14" t="s">
        <v>82</v>
      </c>
      <c r="B68" s="21" t="s">
        <v>77</v>
      </c>
      <c r="C68" s="3"/>
      <c r="D68" s="15" t="s">
        <v>79</v>
      </c>
      <c r="E68" s="22"/>
      <c r="F68" s="23"/>
      <c r="G68" s="8"/>
    </row>
    <row r="69" spans="1:7" ht="17.45" customHeight="1" x14ac:dyDescent="0.25">
      <c r="A69" s="14" t="s">
        <v>83</v>
      </c>
      <c r="B69" s="21" t="s">
        <v>78</v>
      </c>
      <c r="C69" s="3"/>
      <c r="D69" s="15" t="s">
        <v>3</v>
      </c>
      <c r="E69" s="22"/>
      <c r="F69" s="23"/>
      <c r="G69" s="8"/>
    </row>
    <row r="70" spans="1:7" ht="17.45" customHeight="1" x14ac:dyDescent="0.25">
      <c r="A70" s="14" t="s">
        <v>84</v>
      </c>
      <c r="B70" s="21" t="s">
        <v>85</v>
      </c>
      <c r="C70" s="3"/>
      <c r="D70" s="15" t="s">
        <v>3</v>
      </c>
      <c r="E70" s="22"/>
      <c r="F70" s="23"/>
      <c r="G70" s="8"/>
    </row>
    <row r="71" spans="1:7" ht="17.45" customHeight="1" x14ac:dyDescent="0.25">
      <c r="A71" s="14" t="s">
        <v>88</v>
      </c>
      <c r="B71" s="21" t="s">
        <v>86</v>
      </c>
      <c r="C71" s="3"/>
      <c r="D71" s="15" t="s">
        <v>79</v>
      </c>
      <c r="E71" s="22"/>
      <c r="F71" s="23"/>
      <c r="G71" s="8"/>
    </row>
    <row r="72" spans="1:7" ht="17.45" customHeight="1" x14ac:dyDescent="0.25">
      <c r="A72" s="14" t="s">
        <v>89</v>
      </c>
      <c r="B72" s="21" t="s">
        <v>87</v>
      </c>
      <c r="C72" s="3"/>
      <c r="D72" s="15" t="s">
        <v>108</v>
      </c>
      <c r="E72" s="22"/>
      <c r="F72" s="23"/>
      <c r="G72" s="8"/>
    </row>
    <row r="73" spans="1:7" ht="17.45" customHeight="1" x14ac:dyDescent="0.25">
      <c r="A73" s="14" t="s">
        <v>90</v>
      </c>
      <c r="B73" s="21" t="s">
        <v>91</v>
      </c>
      <c r="C73" s="3"/>
      <c r="D73" s="15" t="s">
        <v>79</v>
      </c>
      <c r="E73" s="22"/>
      <c r="F73" s="23"/>
      <c r="G73" s="8"/>
    </row>
    <row r="74" spans="1:7" ht="17.45" customHeight="1" thickBot="1" x14ac:dyDescent="0.3">
      <c r="A74" s="14" t="s">
        <v>93</v>
      </c>
      <c r="B74" s="21" t="s">
        <v>92</v>
      </c>
      <c r="C74" s="3"/>
      <c r="D74" s="15" t="s">
        <v>3</v>
      </c>
      <c r="E74" s="22"/>
      <c r="F74" s="23"/>
      <c r="G74" s="8"/>
    </row>
    <row r="75" spans="1:7" ht="17.45" customHeight="1" thickBot="1" x14ac:dyDescent="0.3">
      <c r="A75" s="16"/>
      <c r="B75" s="17" t="s">
        <v>28</v>
      </c>
      <c r="C75" s="18"/>
      <c r="D75" s="19"/>
      <c r="E75" s="20"/>
      <c r="F75" s="4">
        <f>SUM(F32:F74)</f>
        <v>0</v>
      </c>
      <c r="G75" s="8"/>
    </row>
    <row r="76" spans="1:7" ht="19.899999999999999" customHeight="1" thickBot="1" x14ac:dyDescent="0.3">
      <c r="A76" s="29"/>
      <c r="B76" s="30"/>
      <c r="C76" s="31"/>
      <c r="D76" s="32"/>
      <c r="E76" s="33"/>
      <c r="F76" s="34"/>
      <c r="G76" s="8"/>
    </row>
    <row r="77" spans="1:7" s="2" customFormat="1" ht="19.899999999999999" customHeight="1" thickBot="1" x14ac:dyDescent="0.3">
      <c r="A77" s="35"/>
      <c r="B77" s="36"/>
      <c r="C77" s="106" t="s">
        <v>8</v>
      </c>
      <c r="D77" s="107"/>
      <c r="E77" s="108"/>
      <c r="F77" s="37">
        <f>F75+F31</f>
        <v>0</v>
      </c>
      <c r="G77" s="9"/>
    </row>
    <row r="78" spans="1:7" ht="19.899999999999999" customHeight="1" thickBot="1" x14ac:dyDescent="0.3">
      <c r="A78" s="35"/>
      <c r="B78" s="36"/>
      <c r="C78" s="112" t="s">
        <v>31</v>
      </c>
      <c r="D78" s="113"/>
      <c r="E78" s="51">
        <v>1.7999999999999999E-2</v>
      </c>
      <c r="F78" s="37">
        <f>(F77*E78)</f>
        <v>0</v>
      </c>
      <c r="G78" s="9"/>
    </row>
    <row r="79" spans="1:7" ht="19.899999999999999" customHeight="1" thickBot="1" x14ac:dyDescent="0.3">
      <c r="A79" s="35"/>
      <c r="B79" s="36"/>
      <c r="C79" s="106" t="s">
        <v>32</v>
      </c>
      <c r="D79" s="107"/>
      <c r="E79" s="108"/>
      <c r="F79" s="37">
        <f>F77+F78</f>
        <v>0</v>
      </c>
      <c r="G79" s="9"/>
    </row>
    <row r="80" spans="1:7" ht="19.899999999999999" customHeight="1" thickBot="1" x14ac:dyDescent="0.3">
      <c r="A80" s="38"/>
      <c r="B80" s="39"/>
      <c r="C80" s="40"/>
      <c r="D80" s="41"/>
      <c r="E80" s="42"/>
      <c r="F80" s="43" t="str">
        <f>IF(C80="","",C80*E80)</f>
        <v/>
      </c>
      <c r="G80" s="8"/>
    </row>
    <row r="81" spans="1:7" ht="12.6" customHeight="1" x14ac:dyDescent="0.25">
      <c r="A81" s="86" t="s">
        <v>6</v>
      </c>
      <c r="B81" s="87"/>
      <c r="C81" s="87"/>
      <c r="D81" s="87"/>
      <c r="E81" s="87"/>
      <c r="F81" s="88"/>
      <c r="G81" s="8"/>
    </row>
    <row r="82" spans="1:7" ht="13.5" thickBot="1" x14ac:dyDescent="0.3">
      <c r="A82" s="89"/>
      <c r="B82" s="90"/>
      <c r="C82" s="90"/>
      <c r="D82" s="90"/>
      <c r="E82" s="90"/>
      <c r="F82" s="91"/>
      <c r="G82" s="8"/>
    </row>
    <row r="83" spans="1:7" ht="9" customHeight="1" x14ac:dyDescent="0.25">
      <c r="A83" s="44"/>
      <c r="B83" s="45"/>
      <c r="C83" s="46"/>
      <c r="D83" s="47"/>
      <c r="E83" s="45"/>
      <c r="F83" s="45"/>
      <c r="G83" s="48"/>
    </row>
    <row r="84" spans="1:7" ht="8.4499999999999993" customHeight="1" x14ac:dyDescent="0.25">
      <c r="A84" s="44"/>
      <c r="B84" s="92" t="s">
        <v>9</v>
      </c>
      <c r="C84" s="93"/>
      <c r="D84" s="47"/>
      <c r="E84" s="45"/>
      <c r="F84" s="45"/>
      <c r="G84" s="48"/>
    </row>
    <row r="85" spans="1:7" ht="8.4499999999999993" customHeight="1" x14ac:dyDescent="0.25">
      <c r="A85" s="44"/>
      <c r="B85" s="94"/>
      <c r="C85" s="95"/>
      <c r="D85" s="47"/>
      <c r="E85" s="45"/>
      <c r="F85" s="45"/>
      <c r="G85" s="48"/>
    </row>
    <row r="86" spans="1:7" ht="8.4499999999999993" customHeight="1" x14ac:dyDescent="0.25">
      <c r="A86" s="44"/>
      <c r="B86" s="94"/>
      <c r="C86" s="95"/>
      <c r="D86" s="47"/>
      <c r="E86" s="45"/>
      <c r="F86" s="45"/>
      <c r="G86" s="48"/>
    </row>
    <row r="87" spans="1:7" x14ac:dyDescent="0.25">
      <c r="A87" s="44"/>
      <c r="B87" s="96" t="s">
        <v>7</v>
      </c>
      <c r="C87" s="97"/>
      <c r="D87" s="47"/>
      <c r="E87" s="45"/>
      <c r="F87" s="45"/>
      <c r="G87" s="48"/>
    </row>
    <row r="88" spans="1:7" ht="10.9" customHeight="1" x14ac:dyDescent="0.25">
      <c r="A88" s="44"/>
      <c r="B88" s="96"/>
      <c r="C88" s="97"/>
      <c r="D88" s="47"/>
      <c r="E88" s="45"/>
      <c r="F88" s="45"/>
      <c r="G88" s="48"/>
    </row>
    <row r="89" spans="1:7" ht="10.9" customHeight="1" x14ac:dyDescent="0.25">
      <c r="A89" s="44"/>
      <c r="B89" s="96"/>
      <c r="C89" s="97"/>
      <c r="D89" s="47"/>
      <c r="E89" s="45"/>
      <c r="F89" s="45"/>
      <c r="G89" s="48"/>
    </row>
    <row r="90" spans="1:7" ht="10.9" customHeight="1" x14ac:dyDescent="0.25">
      <c r="A90" s="44"/>
      <c r="B90" s="96"/>
      <c r="C90" s="97"/>
      <c r="D90" s="47"/>
      <c r="E90" s="45"/>
      <c r="F90" s="45"/>
      <c r="G90" s="48"/>
    </row>
    <row r="91" spans="1:7" ht="10.9" customHeight="1" x14ac:dyDescent="0.25">
      <c r="A91" s="44"/>
      <c r="B91" s="96"/>
      <c r="C91" s="97"/>
      <c r="D91" s="47"/>
      <c r="E91" s="45"/>
      <c r="F91" s="45"/>
      <c r="G91" s="48"/>
    </row>
    <row r="92" spans="1:7" ht="10.9" customHeight="1" x14ac:dyDescent="0.25">
      <c r="A92" s="44"/>
      <c r="B92" s="96"/>
      <c r="C92" s="97"/>
      <c r="D92" s="47"/>
      <c r="E92" s="45"/>
      <c r="F92" s="45"/>
      <c r="G92" s="48"/>
    </row>
    <row r="93" spans="1:7" ht="10.9" customHeight="1" x14ac:dyDescent="0.25">
      <c r="A93" s="44"/>
      <c r="B93" s="98"/>
      <c r="C93" s="99"/>
      <c r="D93" s="47"/>
      <c r="E93" s="45"/>
      <c r="F93" s="45"/>
      <c r="G93" s="48"/>
    </row>
    <row r="94" spans="1:7" ht="15" x14ac:dyDescent="0.25">
      <c r="A94" s="44"/>
      <c r="B94" s="45"/>
      <c r="C94" s="46"/>
      <c r="D94" s="49"/>
      <c r="E94" s="45"/>
      <c r="F94" s="45"/>
      <c r="G94" s="48"/>
    </row>
    <row r="96" spans="1:7" ht="15" x14ac:dyDescent="0.25">
      <c r="D96"/>
    </row>
    <row r="97" spans="4:4" ht="15" x14ac:dyDescent="0.25">
      <c r="D97"/>
    </row>
    <row r="98" spans="4:4" ht="15" x14ac:dyDescent="0.25">
      <c r="D98"/>
    </row>
    <row r="99" spans="4:4" ht="15" x14ac:dyDescent="0.25">
      <c r="D99"/>
    </row>
    <row r="100" spans="4:4" ht="15" x14ac:dyDescent="0.25">
      <c r="D100"/>
    </row>
  </sheetData>
  <mergeCells count="9">
    <mergeCell ref="A81:F82"/>
    <mergeCell ref="B84:C86"/>
    <mergeCell ref="B87:C93"/>
    <mergeCell ref="A1:F1"/>
    <mergeCell ref="A2:F2"/>
    <mergeCell ref="C77:E77"/>
    <mergeCell ref="A3:F3"/>
    <mergeCell ref="C78:D78"/>
    <mergeCell ref="C79:E79"/>
  </mergeCells>
  <phoneticPr fontId="11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1" manualBreakCount="1">
    <brk id="3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4"/>
  <sheetViews>
    <sheetView view="pageBreakPreview" zoomScaleNormal="100" zoomScaleSheetLayoutView="100" workbookViewId="0">
      <selection sqref="A1:F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129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x14ac:dyDescent="0.25">
      <c r="A5" s="14" t="s">
        <v>21</v>
      </c>
      <c r="B5" s="57" t="s">
        <v>130</v>
      </c>
      <c r="C5" s="58"/>
      <c r="D5" s="15"/>
      <c r="E5" s="59"/>
      <c r="F5" s="60"/>
      <c r="G5" s="45"/>
    </row>
    <row r="6" spans="1:7" ht="19.899999999999999" customHeight="1" x14ac:dyDescent="0.25">
      <c r="A6" s="61"/>
      <c r="B6" s="62"/>
      <c r="C6" s="63"/>
      <c r="D6" s="15"/>
      <c r="E6" s="64"/>
      <c r="F6" s="60" t="str">
        <f t="shared" ref="F6:F21" si="0">IF(C6="","",C6*E6)</f>
        <v/>
      </c>
      <c r="G6" s="45"/>
    </row>
    <row r="7" spans="1:7" ht="19.899999999999999" customHeight="1" x14ac:dyDescent="0.25">
      <c r="A7" s="65" t="s">
        <v>131</v>
      </c>
      <c r="B7" s="57" t="s">
        <v>132</v>
      </c>
      <c r="C7" s="58"/>
      <c r="D7" s="15"/>
      <c r="E7" s="59"/>
      <c r="F7" s="60" t="str">
        <f t="shared" si="0"/>
        <v/>
      </c>
      <c r="G7" s="8"/>
    </row>
    <row r="8" spans="1:7" ht="19.899999999999999" customHeight="1" x14ac:dyDescent="0.25">
      <c r="A8" s="14"/>
      <c r="B8" s="21" t="s">
        <v>133</v>
      </c>
      <c r="C8" s="58"/>
      <c r="D8" s="15"/>
      <c r="E8" s="59"/>
      <c r="F8" s="60"/>
      <c r="G8" s="8"/>
    </row>
    <row r="9" spans="1:7" ht="19.899999999999999" customHeight="1" x14ac:dyDescent="0.25">
      <c r="A9" s="14"/>
      <c r="B9" s="66" t="s">
        <v>134</v>
      </c>
      <c r="C9" s="3"/>
      <c r="D9" s="15" t="s">
        <v>108</v>
      </c>
      <c r="E9" s="22"/>
      <c r="F9" s="23" t="str">
        <f t="shared" si="0"/>
        <v/>
      </c>
      <c r="G9" s="8"/>
    </row>
    <row r="10" spans="1:7" ht="19.899999999999999" customHeight="1" x14ac:dyDescent="0.25">
      <c r="A10" s="14"/>
      <c r="B10" s="66" t="s">
        <v>135</v>
      </c>
      <c r="C10" s="3"/>
      <c r="D10" s="15" t="s">
        <v>108</v>
      </c>
      <c r="E10" s="22"/>
      <c r="F10" s="23" t="str">
        <f t="shared" si="0"/>
        <v/>
      </c>
      <c r="G10" s="8"/>
    </row>
    <row r="11" spans="1:7" ht="19.899999999999999" customHeight="1" x14ac:dyDescent="0.25">
      <c r="A11" s="14"/>
      <c r="B11" s="66" t="s">
        <v>136</v>
      </c>
      <c r="C11" s="3"/>
      <c r="D11" s="15" t="s">
        <v>3</v>
      </c>
      <c r="E11" s="22"/>
      <c r="F11" s="23" t="str">
        <f t="shared" si="0"/>
        <v/>
      </c>
      <c r="G11" s="8"/>
    </row>
    <row r="12" spans="1:7" ht="19.899999999999999" customHeight="1" x14ac:dyDescent="0.25">
      <c r="A12" s="14"/>
      <c r="B12" s="66" t="s">
        <v>137</v>
      </c>
      <c r="C12" s="3"/>
      <c r="D12" s="15" t="s">
        <v>3</v>
      </c>
      <c r="E12" s="22"/>
      <c r="F12" s="23" t="str">
        <f t="shared" si="0"/>
        <v/>
      </c>
      <c r="G12" s="8"/>
    </row>
    <row r="13" spans="1:7" ht="19.899999999999999" customHeight="1" x14ac:dyDescent="0.25">
      <c r="A13" s="14"/>
      <c r="B13" s="21" t="s">
        <v>138</v>
      </c>
      <c r="C13" s="58"/>
      <c r="D13" s="15"/>
      <c r="E13" s="59"/>
      <c r="F13" s="60" t="str">
        <f t="shared" si="0"/>
        <v/>
      </c>
      <c r="G13" s="8"/>
    </row>
    <row r="14" spans="1:7" ht="19.899999999999999" customHeight="1" x14ac:dyDescent="0.25">
      <c r="A14" s="14"/>
      <c r="B14" s="66" t="s">
        <v>139</v>
      </c>
      <c r="C14" s="3"/>
      <c r="D14" s="15" t="s">
        <v>108</v>
      </c>
      <c r="E14" s="22"/>
      <c r="F14" s="23" t="str">
        <f t="shared" si="0"/>
        <v/>
      </c>
      <c r="G14" s="8"/>
    </row>
    <row r="15" spans="1:7" ht="19.899999999999999" customHeight="1" x14ac:dyDescent="0.25">
      <c r="A15" s="14"/>
      <c r="B15" s="66" t="s">
        <v>140</v>
      </c>
      <c r="C15" s="3"/>
      <c r="D15" s="15" t="s">
        <v>108</v>
      </c>
      <c r="E15" s="22"/>
      <c r="F15" s="23" t="str">
        <f t="shared" si="0"/>
        <v/>
      </c>
      <c r="G15" s="8"/>
    </row>
    <row r="16" spans="1:7" ht="19.899999999999999" customHeight="1" x14ac:dyDescent="0.25">
      <c r="A16" s="14"/>
      <c r="B16" s="66" t="s">
        <v>141</v>
      </c>
      <c r="C16" s="3"/>
      <c r="D16" s="15" t="s">
        <v>79</v>
      </c>
      <c r="E16" s="22"/>
      <c r="F16" s="23" t="str">
        <f t="shared" si="0"/>
        <v/>
      </c>
      <c r="G16" s="8"/>
    </row>
    <row r="17" spans="1:7" ht="19.899999999999999" customHeight="1" x14ac:dyDescent="0.25">
      <c r="A17" s="14"/>
      <c r="B17" s="66" t="s">
        <v>142</v>
      </c>
      <c r="C17" s="3"/>
      <c r="D17" s="15" t="s">
        <v>3</v>
      </c>
      <c r="E17" s="22"/>
      <c r="F17" s="23" t="str">
        <f t="shared" si="0"/>
        <v/>
      </c>
      <c r="G17" s="8"/>
    </row>
    <row r="18" spans="1:7" ht="33" customHeight="1" x14ac:dyDescent="0.25">
      <c r="A18" s="14"/>
      <c r="B18" s="66" t="s">
        <v>143</v>
      </c>
      <c r="C18" s="3"/>
      <c r="D18" s="15" t="s">
        <v>3</v>
      </c>
      <c r="E18" s="22"/>
      <c r="F18" s="23" t="str">
        <f t="shared" si="0"/>
        <v/>
      </c>
      <c r="G18" s="8"/>
    </row>
    <row r="19" spans="1:7" ht="19.899999999999999" customHeight="1" x14ac:dyDescent="0.25">
      <c r="A19" s="14"/>
      <c r="B19" s="66" t="s">
        <v>144</v>
      </c>
      <c r="C19" s="3"/>
      <c r="D19" s="15" t="s">
        <v>3</v>
      </c>
      <c r="E19" s="22"/>
      <c r="F19" s="23" t="str">
        <f t="shared" si="0"/>
        <v/>
      </c>
      <c r="G19" s="8"/>
    </row>
    <row r="20" spans="1:7" ht="19.899999999999999" customHeight="1" x14ac:dyDescent="0.25">
      <c r="A20" s="14"/>
      <c r="B20" s="66" t="s">
        <v>145</v>
      </c>
      <c r="C20" s="3"/>
      <c r="D20" s="15" t="s">
        <v>3</v>
      </c>
      <c r="E20" s="22"/>
      <c r="F20" s="23" t="str">
        <f t="shared" si="0"/>
        <v/>
      </c>
      <c r="G20" s="8"/>
    </row>
    <row r="21" spans="1:7" ht="19.899999999999999" customHeight="1" x14ac:dyDescent="0.25">
      <c r="A21" s="14"/>
      <c r="B21" s="66" t="s">
        <v>146</v>
      </c>
      <c r="C21" s="3"/>
      <c r="D21" s="15" t="s">
        <v>3</v>
      </c>
      <c r="E21" s="22"/>
      <c r="F21" s="23" t="str">
        <f t="shared" si="0"/>
        <v/>
      </c>
      <c r="G21" s="8"/>
    </row>
    <row r="22" spans="1:7" ht="19.899999999999999" customHeight="1" thickBot="1" x14ac:dyDescent="0.3">
      <c r="A22" s="14"/>
      <c r="B22" s="66" t="s">
        <v>147</v>
      </c>
      <c r="C22" s="3"/>
      <c r="D22" s="15" t="s">
        <v>3</v>
      </c>
      <c r="E22" s="22"/>
      <c r="F22" s="23"/>
      <c r="G22" s="8"/>
    </row>
    <row r="23" spans="1:7" ht="17.45" customHeight="1" thickBot="1" x14ac:dyDescent="0.3">
      <c r="A23" s="16"/>
      <c r="B23" s="17" t="s">
        <v>28</v>
      </c>
      <c r="C23" s="18"/>
      <c r="D23" s="19"/>
      <c r="E23" s="20"/>
      <c r="F23" s="4">
        <f>SUM(F9:F22)</f>
        <v>0</v>
      </c>
      <c r="G23" s="8"/>
    </row>
    <row r="24" spans="1:7" ht="19.899999999999999" customHeight="1" x14ac:dyDescent="0.25">
      <c r="A24" s="65" t="s">
        <v>148</v>
      </c>
      <c r="B24" s="57" t="s">
        <v>149</v>
      </c>
      <c r="C24" s="58"/>
      <c r="D24" s="15"/>
      <c r="E24" s="59"/>
      <c r="F24" s="60" t="str">
        <f>IF(C24="","",C24*E24)</f>
        <v/>
      </c>
      <c r="G24" s="8"/>
    </row>
    <row r="25" spans="1:7" ht="19.899999999999999" customHeight="1" x14ac:dyDescent="0.25">
      <c r="A25" s="14"/>
      <c r="B25" s="66" t="s">
        <v>150</v>
      </c>
      <c r="C25" s="3"/>
      <c r="D25" s="15" t="s">
        <v>106</v>
      </c>
      <c r="E25" s="22"/>
      <c r="F25" s="23" t="str">
        <f>IF(C25="","",C25*E25)</f>
        <v/>
      </c>
      <c r="G25" s="8"/>
    </row>
    <row r="26" spans="1:7" ht="19.899999999999999" customHeight="1" thickBot="1" x14ac:dyDescent="0.3">
      <c r="A26" s="14"/>
      <c r="B26" s="66" t="s">
        <v>151</v>
      </c>
      <c r="C26" s="3"/>
      <c r="D26" s="15" t="s">
        <v>106</v>
      </c>
      <c r="E26" s="22"/>
      <c r="F26" s="23" t="str">
        <f>IF(C26="","",C26*E26)</f>
        <v/>
      </c>
      <c r="G26" s="8"/>
    </row>
    <row r="27" spans="1:7" ht="17.45" customHeight="1" thickBot="1" x14ac:dyDescent="0.3">
      <c r="A27" s="16"/>
      <c r="B27" s="17" t="s">
        <v>28</v>
      </c>
      <c r="C27" s="18"/>
      <c r="D27" s="19"/>
      <c r="E27" s="20"/>
      <c r="F27" s="4">
        <f>SUM(F25:F26)</f>
        <v>0</v>
      </c>
      <c r="G27" s="8"/>
    </row>
    <row r="28" spans="1:7" ht="19.899999999999999" customHeight="1" x14ac:dyDescent="0.25">
      <c r="A28" s="65" t="s">
        <v>152</v>
      </c>
      <c r="B28" s="57" t="s">
        <v>153</v>
      </c>
      <c r="C28" s="58"/>
      <c r="D28" s="15"/>
      <c r="E28" s="59"/>
      <c r="F28" s="60" t="str">
        <f>IF(C28="","",C28*E28)</f>
        <v/>
      </c>
      <c r="G28" s="8"/>
    </row>
    <row r="29" spans="1:7" ht="19.899999999999999" customHeight="1" thickBot="1" x14ac:dyDescent="0.3">
      <c r="A29" s="14"/>
      <c r="B29" s="66" t="s">
        <v>154</v>
      </c>
      <c r="C29" s="3"/>
      <c r="D29" s="15" t="s">
        <v>106</v>
      </c>
      <c r="E29" s="22"/>
      <c r="F29" s="23" t="str">
        <f>IF(C29="","",C29*E29)</f>
        <v/>
      </c>
      <c r="G29" s="8"/>
    </row>
    <row r="30" spans="1:7" ht="17.45" customHeight="1" thickBot="1" x14ac:dyDescent="0.3">
      <c r="A30" s="16"/>
      <c r="B30" s="17" t="s">
        <v>28</v>
      </c>
      <c r="C30" s="18"/>
      <c r="D30" s="19"/>
      <c r="E30" s="20"/>
      <c r="F30" s="4">
        <f>SUM(F29:F29)</f>
        <v>0</v>
      </c>
      <c r="G30" s="8"/>
    </row>
    <row r="31" spans="1:7" ht="19.899999999999999" customHeight="1" x14ac:dyDescent="0.25">
      <c r="A31" s="65" t="s">
        <v>155</v>
      </c>
      <c r="B31" s="57" t="s">
        <v>156</v>
      </c>
      <c r="C31" s="58"/>
      <c r="D31" s="15"/>
      <c r="E31" s="59"/>
      <c r="F31" s="60" t="str">
        <f>IF(C31="","",C31*E31)</f>
        <v/>
      </c>
      <c r="G31" s="8"/>
    </row>
    <row r="32" spans="1:7" ht="19.899999999999999" customHeight="1" x14ac:dyDescent="0.25">
      <c r="A32" s="14"/>
      <c r="B32" s="66" t="s">
        <v>157</v>
      </c>
      <c r="C32" s="3"/>
      <c r="D32" s="15" t="s">
        <v>106</v>
      </c>
      <c r="E32" s="22"/>
      <c r="F32" s="23" t="str">
        <f>IF(C32="","",C32*E32)</f>
        <v/>
      </c>
      <c r="G32" s="8"/>
    </row>
    <row r="33" spans="1:7" ht="19.899999999999999" customHeight="1" thickBot="1" x14ac:dyDescent="0.3">
      <c r="A33" s="14"/>
      <c r="B33" s="66" t="s">
        <v>158</v>
      </c>
      <c r="C33" s="3"/>
      <c r="D33" s="15" t="s">
        <v>159</v>
      </c>
      <c r="E33" s="22"/>
      <c r="F33" s="23" t="str">
        <f>IF(C33="","",C33*E33)</f>
        <v/>
      </c>
      <c r="G33" s="8"/>
    </row>
    <row r="34" spans="1:7" ht="17.45" customHeight="1" thickBot="1" x14ac:dyDescent="0.3">
      <c r="A34" s="16"/>
      <c r="B34" s="17" t="s">
        <v>28</v>
      </c>
      <c r="C34" s="18"/>
      <c r="D34" s="19"/>
      <c r="E34" s="20"/>
      <c r="F34" s="4">
        <f>SUM(F32:F33)</f>
        <v>0</v>
      </c>
      <c r="G34" s="8"/>
    </row>
    <row r="35" spans="1:7" ht="19.899999999999999" customHeight="1" x14ac:dyDescent="0.25">
      <c r="A35" s="65" t="s">
        <v>160</v>
      </c>
      <c r="B35" s="57" t="s">
        <v>161</v>
      </c>
      <c r="C35" s="58"/>
      <c r="D35" s="15"/>
      <c r="E35" s="59"/>
      <c r="F35" s="60"/>
      <c r="G35" s="8"/>
    </row>
    <row r="36" spans="1:7" ht="19.899999999999999" customHeight="1" x14ac:dyDescent="0.25">
      <c r="A36" s="14"/>
      <c r="B36" s="66" t="s">
        <v>162</v>
      </c>
      <c r="C36" s="3"/>
      <c r="D36" s="15" t="s">
        <v>3</v>
      </c>
      <c r="E36" s="22"/>
      <c r="F36" s="23" t="str">
        <f t="shared" ref="F36:F38" si="1">IF(C36="","",C36*E36)</f>
        <v/>
      </c>
      <c r="G36" s="8"/>
    </row>
    <row r="37" spans="1:7" ht="19.899999999999999" customHeight="1" x14ac:dyDescent="0.25">
      <c r="A37" s="14"/>
      <c r="B37" s="66" t="s">
        <v>163</v>
      </c>
      <c r="C37" s="3"/>
      <c r="D37" s="15" t="s">
        <v>3</v>
      </c>
      <c r="E37" s="22"/>
      <c r="F37" s="23" t="str">
        <f t="shared" si="1"/>
        <v/>
      </c>
      <c r="G37" s="8"/>
    </row>
    <row r="38" spans="1:7" ht="19.899999999999999" customHeight="1" thickBot="1" x14ac:dyDescent="0.3">
      <c r="A38" s="14"/>
      <c r="B38" s="66" t="s">
        <v>164</v>
      </c>
      <c r="C38" s="3"/>
      <c r="D38" s="15" t="s">
        <v>3</v>
      </c>
      <c r="E38" s="22"/>
      <c r="F38" s="23" t="str">
        <f t="shared" si="1"/>
        <v/>
      </c>
      <c r="G38" s="8"/>
    </row>
    <row r="39" spans="1:7" ht="17.45" customHeight="1" thickBot="1" x14ac:dyDescent="0.3">
      <c r="A39" s="16"/>
      <c r="B39" s="17" t="s">
        <v>28</v>
      </c>
      <c r="C39" s="18"/>
      <c r="D39" s="19"/>
      <c r="E39" s="20"/>
      <c r="F39" s="4">
        <f>SUM(F36:F38)</f>
        <v>0</v>
      </c>
      <c r="G39" s="8"/>
    </row>
    <row r="40" spans="1:7" ht="19.899999999999999" customHeight="1" thickBot="1" x14ac:dyDescent="0.3">
      <c r="A40" s="29"/>
      <c r="B40" s="30"/>
      <c r="C40" s="31"/>
      <c r="D40" s="32"/>
      <c r="E40" s="33"/>
      <c r="F40" s="34"/>
      <c r="G40" s="8"/>
    </row>
    <row r="41" spans="1:7" s="2" customFormat="1" ht="19.899999999999999" customHeight="1" thickBot="1" x14ac:dyDescent="0.3">
      <c r="A41" s="35"/>
      <c r="B41" s="36"/>
      <c r="C41" s="106" t="s">
        <v>8</v>
      </c>
      <c r="D41" s="107"/>
      <c r="E41" s="108"/>
      <c r="F41" s="37">
        <f>F23+F27+F30+F34+F39</f>
        <v>0</v>
      </c>
      <c r="G41" s="9"/>
    </row>
    <row r="42" spans="1:7" ht="19.899999999999999" customHeight="1" thickBot="1" x14ac:dyDescent="0.3">
      <c r="A42" s="35"/>
      <c r="B42" s="36"/>
      <c r="C42" s="112" t="s">
        <v>31</v>
      </c>
      <c r="D42" s="113"/>
      <c r="E42" s="51">
        <v>1.7999999999999999E-2</v>
      </c>
      <c r="F42" s="37">
        <f>(F41*E42)</f>
        <v>0</v>
      </c>
      <c r="G42" s="9"/>
    </row>
    <row r="43" spans="1:7" ht="19.899999999999999" customHeight="1" thickBot="1" x14ac:dyDescent="0.3">
      <c r="A43" s="35"/>
      <c r="B43" s="36"/>
      <c r="C43" s="106" t="s">
        <v>32</v>
      </c>
      <c r="D43" s="107"/>
      <c r="E43" s="108"/>
      <c r="F43" s="37">
        <f>F41+F42</f>
        <v>0</v>
      </c>
      <c r="G43" s="9"/>
    </row>
    <row r="44" spans="1:7" ht="19.899999999999999" customHeight="1" thickBot="1" x14ac:dyDescent="0.3">
      <c r="A44" s="38"/>
      <c r="B44" s="39"/>
      <c r="C44" s="40"/>
      <c r="D44" s="41"/>
      <c r="E44" s="42"/>
      <c r="F44" s="43" t="str">
        <f>IF(C44="","",C44*E44)</f>
        <v/>
      </c>
      <c r="G44" s="8"/>
    </row>
    <row r="45" spans="1:7" ht="12.6" customHeight="1" x14ac:dyDescent="0.25">
      <c r="A45" s="86" t="s">
        <v>6</v>
      </c>
      <c r="B45" s="87"/>
      <c r="C45" s="87"/>
      <c r="D45" s="87"/>
      <c r="E45" s="87"/>
      <c r="F45" s="88"/>
      <c r="G45" s="8"/>
    </row>
    <row r="46" spans="1:7" ht="13.5" thickBot="1" x14ac:dyDescent="0.3">
      <c r="A46" s="89"/>
      <c r="B46" s="90"/>
      <c r="C46" s="90"/>
      <c r="D46" s="90"/>
      <c r="E46" s="90"/>
      <c r="F46" s="91"/>
      <c r="G46" s="8"/>
    </row>
    <row r="47" spans="1:7" ht="9" customHeight="1" x14ac:dyDescent="0.25">
      <c r="A47" s="44"/>
      <c r="B47" s="45"/>
      <c r="C47" s="46"/>
      <c r="D47" s="47"/>
      <c r="E47" s="45"/>
      <c r="F47" s="45"/>
      <c r="G47" s="48"/>
    </row>
    <row r="48" spans="1:7" ht="8.4499999999999993" customHeight="1" x14ac:dyDescent="0.25">
      <c r="A48" s="44"/>
      <c r="B48" s="92" t="s">
        <v>9</v>
      </c>
      <c r="C48" s="93"/>
      <c r="D48" s="47"/>
      <c r="E48" s="45"/>
      <c r="F48" s="45"/>
      <c r="G48" s="48"/>
    </row>
    <row r="49" spans="1:7" ht="8.4499999999999993" customHeight="1" x14ac:dyDescent="0.25">
      <c r="A49" s="44"/>
      <c r="B49" s="94"/>
      <c r="C49" s="95"/>
      <c r="D49" s="47"/>
      <c r="E49" s="45"/>
      <c r="F49" s="45"/>
      <c r="G49" s="48"/>
    </row>
    <row r="50" spans="1:7" ht="8.4499999999999993" customHeight="1" x14ac:dyDescent="0.25">
      <c r="A50" s="44"/>
      <c r="B50" s="94"/>
      <c r="C50" s="95"/>
      <c r="D50" s="47"/>
      <c r="E50" s="45"/>
      <c r="F50" s="45"/>
      <c r="G50" s="48"/>
    </row>
    <row r="51" spans="1:7" x14ac:dyDescent="0.25">
      <c r="A51" s="44"/>
      <c r="B51" s="96" t="s">
        <v>7</v>
      </c>
      <c r="C51" s="97"/>
      <c r="D51" s="47"/>
      <c r="E51" s="45"/>
      <c r="F51" s="45"/>
      <c r="G51" s="48"/>
    </row>
    <row r="52" spans="1:7" ht="10.9" customHeight="1" x14ac:dyDescent="0.25">
      <c r="A52" s="44"/>
      <c r="B52" s="96"/>
      <c r="C52" s="97"/>
      <c r="D52" s="47"/>
      <c r="E52" s="45"/>
      <c r="F52" s="45"/>
      <c r="G52" s="48"/>
    </row>
    <row r="53" spans="1:7" ht="10.9" customHeight="1" x14ac:dyDescent="0.25">
      <c r="A53" s="44"/>
      <c r="B53" s="96"/>
      <c r="C53" s="97"/>
      <c r="D53" s="47"/>
      <c r="E53" s="45"/>
      <c r="F53" s="45"/>
      <c r="G53" s="48"/>
    </row>
    <row r="54" spans="1:7" ht="10.9" customHeight="1" x14ac:dyDescent="0.25">
      <c r="A54" s="44"/>
      <c r="B54" s="96"/>
      <c r="C54" s="97"/>
      <c r="D54" s="47"/>
      <c r="E54" s="45"/>
      <c r="F54" s="45"/>
      <c r="G54" s="48"/>
    </row>
    <row r="55" spans="1:7" ht="10.9" customHeight="1" x14ac:dyDescent="0.25">
      <c r="A55" s="44"/>
      <c r="B55" s="96"/>
      <c r="C55" s="97"/>
      <c r="D55" s="47"/>
      <c r="E55" s="45"/>
      <c r="F55" s="45"/>
      <c r="G55" s="48"/>
    </row>
    <row r="56" spans="1:7" ht="10.9" customHeight="1" x14ac:dyDescent="0.25">
      <c r="A56" s="44"/>
      <c r="B56" s="96"/>
      <c r="C56" s="97"/>
      <c r="D56" s="47"/>
      <c r="E56" s="45"/>
      <c r="F56" s="45"/>
      <c r="G56" s="48"/>
    </row>
    <row r="57" spans="1:7" ht="10.9" customHeight="1" x14ac:dyDescent="0.25">
      <c r="A57" s="44"/>
      <c r="B57" s="98"/>
      <c r="C57" s="99"/>
      <c r="D57" s="47"/>
      <c r="E57" s="45"/>
      <c r="F57" s="45"/>
      <c r="G57" s="48"/>
    </row>
    <row r="58" spans="1:7" ht="15" x14ac:dyDescent="0.25">
      <c r="A58" s="44"/>
      <c r="B58" s="45"/>
      <c r="C58" s="46"/>
      <c r="D58" s="49"/>
      <c r="E58" s="45"/>
      <c r="F58" s="45"/>
      <c r="G58" s="48"/>
    </row>
    <row r="60" spans="1:7" ht="15" x14ac:dyDescent="0.25">
      <c r="D60"/>
    </row>
    <row r="61" spans="1:7" ht="15" x14ac:dyDescent="0.25">
      <c r="D61"/>
    </row>
    <row r="62" spans="1:7" ht="15" x14ac:dyDescent="0.25">
      <c r="D62"/>
    </row>
    <row r="63" spans="1:7" ht="15" x14ac:dyDescent="0.25">
      <c r="D63"/>
    </row>
    <row r="64" spans="1:7" ht="15" x14ac:dyDescent="0.25">
      <c r="D64"/>
    </row>
  </sheetData>
  <mergeCells count="9">
    <mergeCell ref="A45:F46"/>
    <mergeCell ref="B48:C50"/>
    <mergeCell ref="B51:C57"/>
    <mergeCell ref="A1:F1"/>
    <mergeCell ref="A2:F2"/>
    <mergeCell ref="A3:F3"/>
    <mergeCell ref="C41:E41"/>
    <mergeCell ref="C42:D42"/>
    <mergeCell ref="C43:E4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92"/>
  <sheetViews>
    <sheetView view="pageBreakPreview" zoomScaleNormal="100" zoomScaleSheetLayoutView="100" workbookViewId="0">
      <selection sqref="A1:F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165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x14ac:dyDescent="0.25">
      <c r="A5" s="65" t="s">
        <v>166</v>
      </c>
      <c r="B5" s="57" t="s">
        <v>167</v>
      </c>
      <c r="C5" s="58"/>
      <c r="D5" s="15"/>
      <c r="E5" s="59"/>
      <c r="F5" s="60" t="str">
        <f t="shared" ref="F5:F9" si="0">IF(C5="","",C5*E5)</f>
        <v/>
      </c>
      <c r="G5" s="8"/>
    </row>
    <row r="6" spans="1:7" ht="19.899999999999999" customHeight="1" x14ac:dyDescent="0.25">
      <c r="A6" s="65" t="s">
        <v>168</v>
      </c>
      <c r="B6" s="57" t="s">
        <v>169</v>
      </c>
      <c r="C6" s="58"/>
      <c r="D6" s="15"/>
      <c r="E6" s="59"/>
      <c r="F6" s="60"/>
      <c r="G6" s="8"/>
    </row>
    <row r="7" spans="1:7" ht="23.45" customHeight="1" x14ac:dyDescent="0.25">
      <c r="A7" s="14"/>
      <c r="B7" s="66" t="s">
        <v>170</v>
      </c>
      <c r="C7" s="3"/>
      <c r="D7" s="15" t="s">
        <v>159</v>
      </c>
      <c r="E7" s="22"/>
      <c r="F7" s="23" t="str">
        <f t="shared" si="0"/>
        <v/>
      </c>
      <c r="G7" s="8"/>
    </row>
    <row r="8" spans="1:7" ht="19.899999999999999" customHeight="1" x14ac:dyDescent="0.25">
      <c r="A8" s="14"/>
      <c r="B8" s="66" t="s">
        <v>171</v>
      </c>
      <c r="C8" s="3"/>
      <c r="D8" s="15" t="s">
        <v>106</v>
      </c>
      <c r="E8" s="22"/>
      <c r="F8" s="23" t="str">
        <f t="shared" si="0"/>
        <v/>
      </c>
      <c r="G8" s="8"/>
    </row>
    <row r="9" spans="1:7" ht="19.899999999999999" customHeight="1" thickBot="1" x14ac:dyDescent="0.3">
      <c r="A9" s="14"/>
      <c r="B9" s="66" t="s">
        <v>172</v>
      </c>
      <c r="C9" s="3"/>
      <c r="D9" s="15" t="s">
        <v>106</v>
      </c>
      <c r="E9" s="22"/>
      <c r="F9" s="23" t="str">
        <f t="shared" si="0"/>
        <v/>
      </c>
      <c r="G9" s="8"/>
    </row>
    <row r="10" spans="1:7" ht="17.45" customHeight="1" thickBot="1" x14ac:dyDescent="0.3">
      <c r="A10" s="16"/>
      <c r="B10" s="17" t="s">
        <v>28</v>
      </c>
      <c r="C10" s="18"/>
      <c r="D10" s="19"/>
      <c r="E10" s="20"/>
      <c r="F10" s="4">
        <f>SUM(F7:F9)</f>
        <v>0</v>
      </c>
      <c r="G10" s="8"/>
    </row>
    <row r="11" spans="1:7" ht="19.899999999999999" customHeight="1" x14ac:dyDescent="0.25">
      <c r="A11" s="65" t="s">
        <v>173</v>
      </c>
      <c r="B11" s="57" t="s">
        <v>174</v>
      </c>
      <c r="C11" s="58"/>
      <c r="D11" s="15"/>
      <c r="E11" s="59"/>
      <c r="F11" s="60" t="str">
        <f>IF(C11="","",C11*E11)</f>
        <v/>
      </c>
      <c r="G11" s="8"/>
    </row>
    <row r="12" spans="1:7" ht="19.899999999999999" customHeight="1" x14ac:dyDescent="0.25">
      <c r="A12" s="14"/>
      <c r="B12" s="66" t="s">
        <v>175</v>
      </c>
      <c r="C12" s="3"/>
      <c r="D12" s="15" t="s">
        <v>159</v>
      </c>
      <c r="E12" s="22"/>
      <c r="F12" s="23" t="str">
        <f>IF(C12="","",C12*E12)</f>
        <v/>
      </c>
      <c r="G12" s="8"/>
    </row>
    <row r="13" spans="1:7" ht="19.899999999999999" customHeight="1" x14ac:dyDescent="0.25">
      <c r="A13" s="14"/>
      <c r="B13" s="66" t="s">
        <v>176</v>
      </c>
      <c r="C13" s="3"/>
      <c r="D13" s="15" t="s">
        <v>177</v>
      </c>
      <c r="E13" s="22"/>
      <c r="F13" s="23" t="str">
        <f>IF(C13="","",C13*E13)</f>
        <v/>
      </c>
      <c r="G13" s="8"/>
    </row>
    <row r="14" spans="1:7" ht="19.899999999999999" customHeight="1" thickBot="1" x14ac:dyDescent="0.3">
      <c r="A14" s="14"/>
      <c r="B14" s="66" t="s">
        <v>178</v>
      </c>
      <c r="C14" s="3"/>
      <c r="D14" s="15" t="s">
        <v>177</v>
      </c>
      <c r="E14" s="22"/>
      <c r="F14" s="23" t="str">
        <f>IF(C14="","",C14*E14)</f>
        <v/>
      </c>
      <c r="G14" s="8"/>
    </row>
    <row r="15" spans="1:7" ht="17.45" customHeight="1" thickBot="1" x14ac:dyDescent="0.3">
      <c r="A15" s="16"/>
      <c r="B15" s="17" t="s">
        <v>28</v>
      </c>
      <c r="C15" s="18"/>
      <c r="D15" s="19"/>
      <c r="E15" s="20"/>
      <c r="F15" s="4">
        <f>SUM(F12:F14)</f>
        <v>0</v>
      </c>
      <c r="G15" s="8"/>
    </row>
    <row r="16" spans="1:7" ht="19.899999999999999" customHeight="1" x14ac:dyDescent="0.25">
      <c r="A16" s="65" t="s">
        <v>179</v>
      </c>
      <c r="B16" s="57" t="s">
        <v>180</v>
      </c>
      <c r="C16" s="58"/>
      <c r="D16" s="15"/>
      <c r="E16" s="59"/>
      <c r="F16" s="60" t="str">
        <f>IF(C16="","",C16*E16)</f>
        <v/>
      </c>
      <c r="G16" s="8"/>
    </row>
    <row r="17" spans="1:7" ht="25.15" customHeight="1" thickBot="1" x14ac:dyDescent="0.3">
      <c r="A17" s="14"/>
      <c r="B17" s="66" t="s">
        <v>181</v>
      </c>
      <c r="C17" s="3"/>
      <c r="D17" s="15" t="s">
        <v>106</v>
      </c>
      <c r="E17" s="22"/>
      <c r="F17" s="23" t="str">
        <f>IF(C17="","",C17*E17)</f>
        <v/>
      </c>
      <c r="G17" s="8"/>
    </row>
    <row r="18" spans="1:7" ht="17.45" customHeight="1" thickBot="1" x14ac:dyDescent="0.3">
      <c r="A18" s="16"/>
      <c r="B18" s="17" t="s">
        <v>28</v>
      </c>
      <c r="C18" s="18"/>
      <c r="D18" s="19"/>
      <c r="E18" s="20"/>
      <c r="F18" s="4">
        <f>SUM(F17:F17)</f>
        <v>0</v>
      </c>
      <c r="G18" s="8"/>
    </row>
    <row r="19" spans="1:7" ht="19.899999999999999" customHeight="1" x14ac:dyDescent="0.25">
      <c r="A19" s="65" t="s">
        <v>182</v>
      </c>
      <c r="B19" s="57" t="s">
        <v>183</v>
      </c>
      <c r="C19" s="58"/>
      <c r="D19" s="15"/>
      <c r="E19" s="59"/>
      <c r="F19" s="60" t="str">
        <f>IF(C19="","",C19*E19)</f>
        <v/>
      </c>
      <c r="G19" s="8"/>
    </row>
    <row r="20" spans="1:7" ht="19.149999999999999" customHeight="1" thickBot="1" x14ac:dyDescent="0.3">
      <c r="A20" s="14"/>
      <c r="B20" s="66" t="s">
        <v>184</v>
      </c>
      <c r="C20" s="3"/>
      <c r="D20" s="15" t="s">
        <v>106</v>
      </c>
      <c r="E20" s="22"/>
      <c r="F20" s="23" t="str">
        <f>IF(C20="","",C20*E20)</f>
        <v/>
      </c>
      <c r="G20" s="8"/>
    </row>
    <row r="21" spans="1:7" ht="17.45" customHeight="1" thickBot="1" x14ac:dyDescent="0.3">
      <c r="A21" s="16"/>
      <c r="B21" s="17" t="s">
        <v>28</v>
      </c>
      <c r="C21" s="18"/>
      <c r="D21" s="19"/>
      <c r="E21" s="20"/>
      <c r="F21" s="4">
        <f>SUM(F20:F20)</f>
        <v>0</v>
      </c>
      <c r="G21" s="8"/>
    </row>
    <row r="22" spans="1:7" ht="19.899999999999999" customHeight="1" x14ac:dyDescent="0.25">
      <c r="A22" s="65" t="s">
        <v>185</v>
      </c>
      <c r="B22" s="57" t="s">
        <v>186</v>
      </c>
      <c r="C22" s="58"/>
      <c r="D22" s="15"/>
      <c r="E22" s="59"/>
      <c r="F22" s="60" t="str">
        <f>IF(C22="","",C22*E22)</f>
        <v/>
      </c>
      <c r="G22" s="8"/>
    </row>
    <row r="23" spans="1:7" ht="24.6" customHeight="1" thickBot="1" x14ac:dyDescent="0.3">
      <c r="A23" s="14"/>
      <c r="B23" s="66" t="s">
        <v>187</v>
      </c>
      <c r="C23" s="3"/>
      <c r="D23" s="15" t="s">
        <v>106</v>
      </c>
      <c r="E23" s="22"/>
      <c r="F23" s="23" t="str">
        <f>IF(C23="","",C23*E23)</f>
        <v/>
      </c>
      <c r="G23" s="8"/>
    </row>
    <row r="24" spans="1:7" ht="17.45" customHeight="1" thickBot="1" x14ac:dyDescent="0.3">
      <c r="A24" s="16"/>
      <c r="B24" s="17" t="s">
        <v>28</v>
      </c>
      <c r="C24" s="18"/>
      <c r="D24" s="19"/>
      <c r="E24" s="20"/>
      <c r="F24" s="4">
        <f>SUM(F23:F23)</f>
        <v>0</v>
      </c>
      <c r="G24" s="8"/>
    </row>
    <row r="25" spans="1:7" ht="19.899999999999999" customHeight="1" x14ac:dyDescent="0.25">
      <c r="A25" s="65" t="s">
        <v>188</v>
      </c>
      <c r="B25" s="57" t="s">
        <v>189</v>
      </c>
      <c r="C25" s="58"/>
      <c r="D25" s="15"/>
      <c r="E25" s="59"/>
      <c r="F25" s="60" t="str">
        <f>IF(C25="","",C25*E25)</f>
        <v/>
      </c>
      <c r="G25" s="8"/>
    </row>
    <row r="26" spans="1:7" ht="24.6" customHeight="1" thickBot="1" x14ac:dyDescent="0.3">
      <c r="A26" s="14"/>
      <c r="B26" s="66" t="s">
        <v>190</v>
      </c>
      <c r="C26" s="3"/>
      <c r="D26" s="15" t="s">
        <v>106</v>
      </c>
      <c r="E26" s="22"/>
      <c r="F26" s="23" t="str">
        <f>IF(C26="","",C26*E26)</f>
        <v/>
      </c>
      <c r="G26" s="8"/>
    </row>
    <row r="27" spans="1:7" ht="17.45" customHeight="1" thickBot="1" x14ac:dyDescent="0.3">
      <c r="A27" s="16"/>
      <c r="B27" s="17" t="s">
        <v>28</v>
      </c>
      <c r="C27" s="18"/>
      <c r="D27" s="19"/>
      <c r="E27" s="20"/>
      <c r="F27" s="4">
        <f>SUM(F26:F26)</f>
        <v>0</v>
      </c>
      <c r="G27" s="8"/>
    </row>
    <row r="28" spans="1:7" ht="19.899999999999999" customHeight="1" x14ac:dyDescent="0.25">
      <c r="A28" s="65" t="s">
        <v>191</v>
      </c>
      <c r="B28" s="57" t="s">
        <v>192</v>
      </c>
      <c r="C28" s="58"/>
      <c r="D28" s="15"/>
      <c r="E28" s="59"/>
      <c r="F28" s="60" t="str">
        <f>IF(C28="","",C28*E28)</f>
        <v/>
      </c>
      <c r="G28" s="8"/>
    </row>
    <row r="29" spans="1:7" ht="24.6" customHeight="1" thickBot="1" x14ac:dyDescent="0.3">
      <c r="A29" s="14"/>
      <c r="B29" s="66" t="s">
        <v>193</v>
      </c>
      <c r="C29" s="3"/>
      <c r="D29" s="15" t="s">
        <v>3</v>
      </c>
      <c r="E29" s="22"/>
      <c r="F29" s="23" t="str">
        <f>IF(C29="","",C29*E29)</f>
        <v/>
      </c>
      <c r="G29" s="8"/>
    </row>
    <row r="30" spans="1:7" ht="17.45" customHeight="1" thickBot="1" x14ac:dyDescent="0.3">
      <c r="A30" s="16"/>
      <c r="B30" s="17" t="s">
        <v>28</v>
      </c>
      <c r="C30" s="18"/>
      <c r="D30" s="19"/>
      <c r="E30" s="20"/>
      <c r="F30" s="4">
        <f>SUM(F29:F29)</f>
        <v>0</v>
      </c>
      <c r="G30" s="8"/>
    </row>
    <row r="31" spans="1:7" ht="19.899999999999999" customHeight="1" x14ac:dyDescent="0.25">
      <c r="A31" s="65" t="s">
        <v>194</v>
      </c>
      <c r="B31" s="57" t="s">
        <v>195</v>
      </c>
      <c r="C31" s="58"/>
      <c r="D31" s="15"/>
      <c r="E31" s="59"/>
      <c r="F31" s="60" t="str">
        <f>IF(C31="","",C31*E31)</f>
        <v/>
      </c>
      <c r="G31" s="8"/>
    </row>
    <row r="32" spans="1:7" ht="24.6" customHeight="1" x14ac:dyDescent="0.25">
      <c r="A32" s="14"/>
      <c r="B32" s="66" t="s">
        <v>196</v>
      </c>
      <c r="C32" s="3"/>
      <c r="D32" s="15" t="s">
        <v>3</v>
      </c>
      <c r="E32" s="22"/>
      <c r="F32" s="23" t="str">
        <f>IF(C32="","",C32*E32)</f>
        <v/>
      </c>
      <c r="G32" s="8"/>
    </row>
    <row r="33" spans="1:7" ht="24.6" customHeight="1" thickBot="1" x14ac:dyDescent="0.3">
      <c r="A33" s="14"/>
      <c r="B33" s="66" t="s">
        <v>197</v>
      </c>
      <c r="C33" s="3"/>
      <c r="D33" s="15" t="s">
        <v>3</v>
      </c>
      <c r="E33" s="22"/>
      <c r="F33" s="23" t="str">
        <f>IF(C33="","",C33*E33)</f>
        <v/>
      </c>
      <c r="G33" s="8"/>
    </row>
    <row r="34" spans="1:7" ht="17.45" customHeight="1" thickBot="1" x14ac:dyDescent="0.3">
      <c r="A34" s="16"/>
      <c r="B34" s="17" t="s">
        <v>28</v>
      </c>
      <c r="C34" s="18"/>
      <c r="D34" s="19"/>
      <c r="E34" s="20"/>
      <c r="F34" s="4">
        <f>SUM(F32:F33)</f>
        <v>0</v>
      </c>
      <c r="G34" s="8"/>
    </row>
    <row r="35" spans="1:7" ht="19.899999999999999" customHeight="1" x14ac:dyDescent="0.25">
      <c r="A35" s="65" t="s">
        <v>198</v>
      </c>
      <c r="B35" s="57" t="s">
        <v>199</v>
      </c>
      <c r="C35" s="58"/>
      <c r="D35" s="15"/>
      <c r="E35" s="59"/>
      <c r="F35" s="60" t="str">
        <f>IF(C35="","",C35*E35)</f>
        <v/>
      </c>
      <c r="G35" s="8"/>
    </row>
    <row r="36" spans="1:7" ht="24.6" customHeight="1" thickBot="1" x14ac:dyDescent="0.3">
      <c r="A36" s="14"/>
      <c r="B36" s="66" t="s">
        <v>200</v>
      </c>
      <c r="C36" s="3"/>
      <c r="D36" s="15" t="s">
        <v>106</v>
      </c>
      <c r="E36" s="22"/>
      <c r="F36" s="23" t="str">
        <f>IF(C36="","",C36*E36)</f>
        <v/>
      </c>
      <c r="G36" s="8"/>
    </row>
    <row r="37" spans="1:7" ht="17.45" customHeight="1" thickBot="1" x14ac:dyDescent="0.3">
      <c r="A37" s="16"/>
      <c r="B37" s="17" t="s">
        <v>28</v>
      </c>
      <c r="C37" s="18"/>
      <c r="D37" s="19"/>
      <c r="E37" s="20"/>
      <c r="F37" s="4">
        <f>SUM(F36:F36)</f>
        <v>0</v>
      </c>
      <c r="G37" s="8"/>
    </row>
    <row r="38" spans="1:7" ht="19.899999999999999" customHeight="1" x14ac:dyDescent="0.25">
      <c r="A38" s="65" t="s">
        <v>123</v>
      </c>
      <c r="B38" s="57" t="s">
        <v>201</v>
      </c>
      <c r="C38" s="58"/>
      <c r="D38" s="15"/>
      <c r="E38" s="59"/>
      <c r="F38" s="60" t="str">
        <f>IF(C38="","",C38*E38)</f>
        <v/>
      </c>
      <c r="G38" s="8"/>
    </row>
    <row r="39" spans="1:7" ht="24.6" customHeight="1" thickBot="1" x14ac:dyDescent="0.3">
      <c r="A39" s="14"/>
      <c r="B39" s="66" t="s">
        <v>202</v>
      </c>
      <c r="C39" s="3"/>
      <c r="D39" s="15" t="s">
        <v>106</v>
      </c>
      <c r="E39" s="22"/>
      <c r="F39" s="23" t="str">
        <f>IF(C39="","",C39*E39)</f>
        <v/>
      </c>
      <c r="G39" s="8"/>
    </row>
    <row r="40" spans="1:7" ht="17.45" customHeight="1" thickBot="1" x14ac:dyDescent="0.3">
      <c r="A40" s="16"/>
      <c r="B40" s="17" t="s">
        <v>28</v>
      </c>
      <c r="C40" s="18"/>
      <c r="D40" s="19"/>
      <c r="E40" s="20"/>
      <c r="F40" s="4">
        <f>SUM(F39:F39)</f>
        <v>0</v>
      </c>
      <c r="G40" s="8"/>
    </row>
    <row r="41" spans="1:7" ht="19.899999999999999" customHeight="1" x14ac:dyDescent="0.25">
      <c r="A41" s="65" t="s">
        <v>203</v>
      </c>
      <c r="B41" s="57" t="s">
        <v>204</v>
      </c>
      <c r="C41" s="58"/>
      <c r="D41" s="15"/>
      <c r="E41" s="59"/>
      <c r="F41" s="60" t="str">
        <f>IF(C41="","",C41*E41)</f>
        <v/>
      </c>
      <c r="G41" s="8"/>
    </row>
    <row r="42" spans="1:7" ht="24.6" customHeight="1" thickBot="1" x14ac:dyDescent="0.3">
      <c r="A42" s="14"/>
      <c r="B42" s="66" t="s">
        <v>205</v>
      </c>
      <c r="C42" s="3"/>
      <c r="D42" s="15" t="s">
        <v>3</v>
      </c>
      <c r="E42" s="22"/>
      <c r="F42" s="23" t="str">
        <f>IF(C42="","",C42*E42)</f>
        <v/>
      </c>
      <c r="G42" s="8"/>
    </row>
    <row r="43" spans="1:7" ht="17.45" customHeight="1" thickBot="1" x14ac:dyDescent="0.3">
      <c r="A43" s="16"/>
      <c r="B43" s="17" t="s">
        <v>28</v>
      </c>
      <c r="C43" s="18"/>
      <c r="D43" s="19"/>
      <c r="E43" s="20"/>
      <c r="F43" s="4">
        <f>SUM(F42:F42)</f>
        <v>0</v>
      </c>
      <c r="G43" s="8"/>
    </row>
    <row r="44" spans="1:7" ht="19.899999999999999" customHeight="1" x14ac:dyDescent="0.25">
      <c r="A44" s="65" t="s">
        <v>206</v>
      </c>
      <c r="B44" s="57" t="s">
        <v>207</v>
      </c>
      <c r="C44" s="58"/>
      <c r="D44" s="15"/>
      <c r="E44" s="59"/>
      <c r="F44" s="60" t="str">
        <f>IF(C44="","",C44*E44)</f>
        <v/>
      </c>
      <c r="G44" s="8"/>
    </row>
    <row r="45" spans="1:7" ht="24.6" customHeight="1" thickBot="1" x14ac:dyDescent="0.3">
      <c r="A45" s="14"/>
      <c r="B45" s="66" t="s">
        <v>208</v>
      </c>
      <c r="C45" s="3"/>
      <c r="D45" s="15" t="s">
        <v>3</v>
      </c>
      <c r="E45" s="22"/>
      <c r="F45" s="23" t="str">
        <f>IF(C45="","",C45*E45)</f>
        <v/>
      </c>
      <c r="G45" s="8"/>
    </row>
    <row r="46" spans="1:7" ht="17.45" customHeight="1" thickBot="1" x14ac:dyDescent="0.3">
      <c r="A46" s="16"/>
      <c r="B46" s="17" t="s">
        <v>28</v>
      </c>
      <c r="C46" s="18"/>
      <c r="D46" s="19"/>
      <c r="E46" s="20"/>
      <c r="F46" s="4">
        <f>SUM(F45:F45)</f>
        <v>0</v>
      </c>
      <c r="G46" s="8"/>
    </row>
    <row r="47" spans="1:7" ht="19.899999999999999" customHeight="1" x14ac:dyDescent="0.25">
      <c r="A47" s="65" t="s">
        <v>20</v>
      </c>
      <c r="B47" s="57" t="s">
        <v>209</v>
      </c>
      <c r="C47" s="58"/>
      <c r="D47" s="15"/>
      <c r="E47" s="59"/>
      <c r="F47" s="60" t="str">
        <f>IF(C47="","",C47*E47)</f>
        <v/>
      </c>
      <c r="G47" s="8"/>
    </row>
    <row r="48" spans="1:7" ht="24.6" customHeight="1" thickBot="1" x14ac:dyDescent="0.3">
      <c r="A48" s="14"/>
      <c r="B48" s="66" t="s">
        <v>210</v>
      </c>
      <c r="C48" s="3"/>
      <c r="D48" s="15" t="s">
        <v>3</v>
      </c>
      <c r="E48" s="22"/>
      <c r="F48" s="23" t="str">
        <f>IF(C48="","",C48*E48)</f>
        <v/>
      </c>
      <c r="G48" s="8"/>
    </row>
    <row r="49" spans="1:7" ht="17.45" customHeight="1" thickBot="1" x14ac:dyDescent="0.3">
      <c r="A49" s="16"/>
      <c r="B49" s="17" t="s">
        <v>28</v>
      </c>
      <c r="C49" s="18"/>
      <c r="D49" s="19"/>
      <c r="E49" s="20"/>
      <c r="F49" s="4">
        <f>SUM(F48:F48)</f>
        <v>0</v>
      </c>
      <c r="G49" s="8"/>
    </row>
    <row r="50" spans="1:7" ht="19.899999999999999" customHeight="1" x14ac:dyDescent="0.25">
      <c r="A50" s="65" t="s">
        <v>21</v>
      </c>
      <c r="B50" s="57" t="s">
        <v>211</v>
      </c>
      <c r="C50" s="58"/>
      <c r="D50" s="15"/>
      <c r="E50" s="59"/>
      <c r="F50" s="60" t="str">
        <f>IF(C50="","",C50*E50)</f>
        <v/>
      </c>
      <c r="G50" s="8"/>
    </row>
    <row r="51" spans="1:7" ht="24.6" customHeight="1" thickBot="1" x14ac:dyDescent="0.3">
      <c r="A51" s="14"/>
      <c r="B51" s="66" t="s">
        <v>212</v>
      </c>
      <c r="C51" s="3"/>
      <c r="D51" s="15" t="s">
        <v>3</v>
      </c>
      <c r="E51" s="22"/>
      <c r="F51" s="23" t="str">
        <f>IF(C51="","",C51*E51)</f>
        <v/>
      </c>
      <c r="G51" s="8"/>
    </row>
    <row r="52" spans="1:7" ht="17.45" customHeight="1" thickBot="1" x14ac:dyDescent="0.3">
      <c r="A52" s="16"/>
      <c r="B52" s="17" t="s">
        <v>28</v>
      </c>
      <c r="C52" s="18"/>
      <c r="D52" s="19"/>
      <c r="E52" s="20"/>
      <c r="F52" s="4">
        <f>SUM(F51:F51)</f>
        <v>0</v>
      </c>
      <c r="G52" s="8"/>
    </row>
    <row r="53" spans="1:7" ht="19.899999999999999" customHeight="1" x14ac:dyDescent="0.25">
      <c r="A53" s="65" t="s">
        <v>21</v>
      </c>
      <c r="B53" s="57" t="s">
        <v>211</v>
      </c>
      <c r="C53" s="58"/>
      <c r="D53" s="15"/>
      <c r="E53" s="59"/>
      <c r="F53" s="60" t="str">
        <f>IF(C53="","",C53*E53)</f>
        <v/>
      </c>
      <c r="G53" s="8"/>
    </row>
    <row r="54" spans="1:7" ht="24.6" customHeight="1" thickBot="1" x14ac:dyDescent="0.3">
      <c r="A54" s="14"/>
      <c r="B54" s="66" t="s">
        <v>212</v>
      </c>
      <c r="C54" s="3"/>
      <c r="D54" s="15" t="s">
        <v>3</v>
      </c>
      <c r="E54" s="22"/>
      <c r="F54" s="23" t="str">
        <f>IF(C54="","",C54*E54)</f>
        <v/>
      </c>
      <c r="G54" s="8"/>
    </row>
    <row r="55" spans="1:7" ht="17.45" customHeight="1" thickBot="1" x14ac:dyDescent="0.3">
      <c r="A55" s="16"/>
      <c r="B55" s="17" t="s">
        <v>28</v>
      </c>
      <c r="C55" s="18"/>
      <c r="D55" s="19"/>
      <c r="E55" s="20"/>
      <c r="F55" s="4">
        <f>SUM(F54:F54)</f>
        <v>0</v>
      </c>
      <c r="G55" s="8"/>
    </row>
    <row r="56" spans="1:7" ht="19.899999999999999" customHeight="1" x14ac:dyDescent="0.25">
      <c r="A56" s="65" t="s">
        <v>213</v>
      </c>
      <c r="B56" s="57" t="s">
        <v>214</v>
      </c>
      <c r="C56" s="58"/>
      <c r="D56" s="15"/>
      <c r="E56" s="59"/>
      <c r="F56" s="60" t="str">
        <f>IF(C56="","",C56*E56)</f>
        <v/>
      </c>
      <c r="G56" s="8"/>
    </row>
    <row r="57" spans="1:7" ht="24.6" customHeight="1" x14ac:dyDescent="0.25">
      <c r="A57" s="14"/>
      <c r="B57" s="66" t="s">
        <v>215</v>
      </c>
      <c r="C57" s="3"/>
      <c r="D57" s="15" t="s">
        <v>79</v>
      </c>
      <c r="E57" s="22"/>
      <c r="F57" s="23" t="str">
        <f>IF(C57="","",C57*E57)</f>
        <v/>
      </c>
      <c r="G57" s="8"/>
    </row>
    <row r="58" spans="1:7" ht="24.6" customHeight="1" x14ac:dyDescent="0.25">
      <c r="A58" s="14"/>
      <c r="B58" s="66" t="s">
        <v>216</v>
      </c>
      <c r="C58" s="3"/>
      <c r="D58" s="15" t="s">
        <v>79</v>
      </c>
      <c r="E58" s="22"/>
      <c r="F58" s="23" t="str">
        <f>IF(C58="","",C58*E58)</f>
        <v/>
      </c>
      <c r="G58" s="8"/>
    </row>
    <row r="59" spans="1:7" ht="24.6" customHeight="1" thickBot="1" x14ac:dyDescent="0.3">
      <c r="A59" s="14"/>
      <c r="B59" s="66" t="s">
        <v>217</v>
      </c>
      <c r="C59" s="3"/>
      <c r="D59" s="15" t="s">
        <v>79</v>
      </c>
      <c r="E59" s="22"/>
      <c r="F59" s="23" t="str">
        <f>IF(C59="","",C59*E59)</f>
        <v/>
      </c>
      <c r="G59" s="8"/>
    </row>
    <row r="60" spans="1:7" ht="17.45" customHeight="1" thickBot="1" x14ac:dyDescent="0.3">
      <c r="A60" s="16"/>
      <c r="B60" s="17" t="s">
        <v>28</v>
      </c>
      <c r="C60" s="18"/>
      <c r="D60" s="19"/>
      <c r="E60" s="20"/>
      <c r="F60" s="4">
        <f>SUM(F57:F59)</f>
        <v>0</v>
      </c>
      <c r="G60" s="8"/>
    </row>
    <row r="61" spans="1:7" ht="19.899999999999999" customHeight="1" x14ac:dyDescent="0.25">
      <c r="A61" s="65" t="s">
        <v>218</v>
      </c>
      <c r="B61" s="57" t="s">
        <v>219</v>
      </c>
      <c r="C61" s="58"/>
      <c r="D61" s="15"/>
      <c r="E61" s="59"/>
      <c r="F61" s="60" t="str">
        <f>IF(C61="","",C61*E61)</f>
        <v/>
      </c>
      <c r="G61" s="8"/>
    </row>
    <row r="62" spans="1:7" ht="19.899999999999999" customHeight="1" x14ac:dyDescent="0.25">
      <c r="A62" s="14"/>
      <c r="B62" s="66" t="s">
        <v>220</v>
      </c>
      <c r="C62" s="3"/>
      <c r="D62" s="15" t="s">
        <v>3</v>
      </c>
      <c r="E62" s="22"/>
      <c r="F62" s="23" t="str">
        <f>IF(C62="","",C62*E62)</f>
        <v/>
      </c>
      <c r="G62" s="8"/>
    </row>
    <row r="63" spans="1:7" ht="19.899999999999999" customHeight="1" thickBot="1" x14ac:dyDescent="0.3">
      <c r="A63" s="14"/>
      <c r="B63" s="66" t="s">
        <v>221</v>
      </c>
      <c r="C63" s="3"/>
      <c r="D63" s="15" t="s">
        <v>3</v>
      </c>
      <c r="E63" s="22"/>
      <c r="F63" s="23" t="str">
        <f>IF(C63="","",C63*E63)</f>
        <v/>
      </c>
      <c r="G63" s="8"/>
    </row>
    <row r="64" spans="1:7" ht="17.45" customHeight="1" thickBot="1" x14ac:dyDescent="0.3">
      <c r="A64" s="16"/>
      <c r="B64" s="17" t="s">
        <v>28</v>
      </c>
      <c r="C64" s="18"/>
      <c r="D64" s="19"/>
      <c r="E64" s="20"/>
      <c r="F64" s="4">
        <f>SUM(F62:F63)</f>
        <v>0</v>
      </c>
      <c r="G64" s="8"/>
    </row>
    <row r="65" spans="1:7" ht="19.899999999999999" customHeight="1" x14ac:dyDescent="0.25">
      <c r="A65" s="65" t="s">
        <v>38</v>
      </c>
      <c r="B65" s="57" t="s">
        <v>222</v>
      </c>
      <c r="C65" s="58"/>
      <c r="D65" s="15"/>
      <c r="E65" s="59"/>
      <c r="F65" s="60"/>
      <c r="G65" s="8"/>
    </row>
    <row r="66" spans="1:7" ht="19.899999999999999" customHeight="1" thickBot="1" x14ac:dyDescent="0.3">
      <c r="A66" s="14"/>
      <c r="B66" s="66" t="s">
        <v>223</v>
      </c>
      <c r="C66" s="3"/>
      <c r="D66" s="15" t="s">
        <v>3</v>
      </c>
      <c r="E66" s="22"/>
      <c r="F66" s="23" t="str">
        <f t="shared" ref="F66" si="1">IF(C66="","",C66*E66)</f>
        <v/>
      </c>
      <c r="G66" s="8"/>
    </row>
    <row r="67" spans="1:7" ht="17.45" customHeight="1" thickBot="1" x14ac:dyDescent="0.3">
      <c r="A67" s="16"/>
      <c r="B67" s="17" t="s">
        <v>28</v>
      </c>
      <c r="C67" s="18"/>
      <c r="D67" s="19"/>
      <c r="E67" s="20"/>
      <c r="F67" s="4">
        <f>SUM(F66:F66)</f>
        <v>0</v>
      </c>
      <c r="G67" s="8"/>
    </row>
    <row r="68" spans="1:7" ht="19.899999999999999" customHeight="1" thickBot="1" x14ac:dyDescent="0.3">
      <c r="A68" s="29"/>
      <c r="B68" s="30"/>
      <c r="C68" s="31"/>
      <c r="D68" s="32"/>
      <c r="E68" s="33"/>
      <c r="F68" s="34"/>
      <c r="G68" s="8"/>
    </row>
    <row r="69" spans="1:7" s="2" customFormat="1" ht="19.899999999999999" customHeight="1" thickBot="1" x14ac:dyDescent="0.3">
      <c r="A69" s="35"/>
      <c r="B69" s="36"/>
      <c r="C69" s="106" t="s">
        <v>8</v>
      </c>
      <c r="D69" s="107"/>
      <c r="E69" s="108"/>
      <c r="F69" s="37">
        <f>F10+F15+F18+F21+F24+F27+F30+F34+F37+F40+F43+F46+F49+F52+F55+F60+F64+F67</f>
        <v>0</v>
      </c>
      <c r="G69" s="9"/>
    </row>
    <row r="70" spans="1:7" ht="19.899999999999999" customHeight="1" thickBot="1" x14ac:dyDescent="0.3">
      <c r="A70" s="35"/>
      <c r="B70" s="36"/>
      <c r="C70" s="112" t="s">
        <v>31</v>
      </c>
      <c r="D70" s="113"/>
      <c r="E70" s="51">
        <v>1.7999999999999999E-2</v>
      </c>
      <c r="F70" s="37">
        <f>(F69*E70)</f>
        <v>0</v>
      </c>
      <c r="G70" s="9"/>
    </row>
    <row r="71" spans="1:7" ht="19.899999999999999" customHeight="1" thickBot="1" x14ac:dyDescent="0.3">
      <c r="A71" s="35"/>
      <c r="B71" s="36"/>
      <c r="C71" s="106" t="s">
        <v>32</v>
      </c>
      <c r="D71" s="107"/>
      <c r="E71" s="108"/>
      <c r="F71" s="37">
        <f>F69+F70</f>
        <v>0</v>
      </c>
      <c r="G71" s="9"/>
    </row>
    <row r="72" spans="1:7" ht="19.899999999999999" customHeight="1" thickBot="1" x14ac:dyDescent="0.3">
      <c r="A72" s="38"/>
      <c r="B72" s="39"/>
      <c r="C72" s="40"/>
      <c r="D72" s="41"/>
      <c r="E72" s="42"/>
      <c r="F72" s="43" t="str">
        <f>IF(C72="","",C72*E72)</f>
        <v/>
      </c>
      <c r="G72" s="8"/>
    </row>
    <row r="73" spans="1:7" ht="12.6" customHeight="1" x14ac:dyDescent="0.25">
      <c r="A73" s="86" t="s">
        <v>6</v>
      </c>
      <c r="B73" s="87"/>
      <c r="C73" s="87"/>
      <c r="D73" s="87"/>
      <c r="E73" s="87"/>
      <c r="F73" s="88"/>
      <c r="G73" s="8"/>
    </row>
    <row r="74" spans="1:7" ht="13.5" thickBot="1" x14ac:dyDescent="0.3">
      <c r="A74" s="89"/>
      <c r="B74" s="90"/>
      <c r="C74" s="90"/>
      <c r="D74" s="90"/>
      <c r="E74" s="90"/>
      <c r="F74" s="91"/>
      <c r="G74" s="8"/>
    </row>
    <row r="75" spans="1:7" ht="9" customHeight="1" x14ac:dyDescent="0.25">
      <c r="A75" s="44"/>
      <c r="B75" s="45"/>
      <c r="C75" s="46"/>
      <c r="D75" s="47"/>
      <c r="E75" s="45"/>
      <c r="F75" s="45"/>
      <c r="G75" s="48"/>
    </row>
    <row r="76" spans="1:7" ht="8.4499999999999993" customHeight="1" x14ac:dyDescent="0.25">
      <c r="A76" s="44"/>
      <c r="B76" s="92" t="s">
        <v>9</v>
      </c>
      <c r="C76" s="93"/>
      <c r="D76" s="47"/>
      <c r="E76" s="45"/>
      <c r="F76" s="45"/>
      <c r="G76" s="48"/>
    </row>
    <row r="77" spans="1:7" ht="8.4499999999999993" customHeight="1" x14ac:dyDescent="0.25">
      <c r="A77" s="44"/>
      <c r="B77" s="94"/>
      <c r="C77" s="95"/>
      <c r="D77" s="47"/>
      <c r="E77" s="45"/>
      <c r="F77" s="45"/>
      <c r="G77" s="48"/>
    </row>
    <row r="78" spans="1:7" ht="8.4499999999999993" customHeight="1" x14ac:dyDescent="0.25">
      <c r="A78" s="44"/>
      <c r="B78" s="94"/>
      <c r="C78" s="95"/>
      <c r="D78" s="47"/>
      <c r="E78" s="45"/>
      <c r="F78" s="45"/>
      <c r="G78" s="48"/>
    </row>
    <row r="79" spans="1:7" x14ac:dyDescent="0.25">
      <c r="A79" s="44"/>
      <c r="B79" s="96" t="s">
        <v>7</v>
      </c>
      <c r="C79" s="97"/>
      <c r="D79" s="47"/>
      <c r="E79" s="45"/>
      <c r="F79" s="45"/>
      <c r="G79" s="48"/>
    </row>
    <row r="80" spans="1:7" ht="10.9" customHeight="1" x14ac:dyDescent="0.25">
      <c r="A80" s="44"/>
      <c r="B80" s="96"/>
      <c r="C80" s="97"/>
      <c r="D80" s="47"/>
      <c r="E80" s="45"/>
      <c r="F80" s="45"/>
      <c r="G80" s="48"/>
    </row>
    <row r="81" spans="1:7" ht="10.9" customHeight="1" x14ac:dyDescent="0.25">
      <c r="A81" s="44"/>
      <c r="B81" s="96"/>
      <c r="C81" s="97"/>
      <c r="D81" s="47"/>
      <c r="E81" s="45"/>
      <c r="F81" s="45"/>
      <c r="G81" s="48"/>
    </row>
    <row r="82" spans="1:7" ht="10.9" customHeight="1" x14ac:dyDescent="0.25">
      <c r="A82" s="44"/>
      <c r="B82" s="96"/>
      <c r="C82" s="97"/>
      <c r="D82" s="47"/>
      <c r="E82" s="45"/>
      <c r="F82" s="45"/>
      <c r="G82" s="48"/>
    </row>
    <row r="83" spans="1:7" ht="10.9" customHeight="1" x14ac:dyDescent="0.25">
      <c r="A83" s="44"/>
      <c r="B83" s="96"/>
      <c r="C83" s="97"/>
      <c r="D83" s="47"/>
      <c r="E83" s="45"/>
      <c r="F83" s="45"/>
      <c r="G83" s="48"/>
    </row>
    <row r="84" spans="1:7" ht="10.9" customHeight="1" x14ac:dyDescent="0.25">
      <c r="A84" s="44"/>
      <c r="B84" s="96"/>
      <c r="C84" s="97"/>
      <c r="D84" s="47"/>
      <c r="E84" s="45"/>
      <c r="F84" s="45"/>
      <c r="G84" s="48"/>
    </row>
    <row r="85" spans="1:7" ht="10.9" customHeight="1" x14ac:dyDescent="0.25">
      <c r="A85" s="44"/>
      <c r="B85" s="98"/>
      <c r="C85" s="99"/>
      <c r="D85" s="47"/>
      <c r="E85" s="45"/>
      <c r="F85" s="45"/>
      <c r="G85" s="48"/>
    </row>
    <row r="86" spans="1:7" ht="15" x14ac:dyDescent="0.25">
      <c r="A86" s="44"/>
      <c r="B86" s="45"/>
      <c r="C86" s="46"/>
      <c r="D86" s="49"/>
      <c r="E86" s="45"/>
      <c r="F86" s="45"/>
      <c r="G86" s="48"/>
    </row>
    <row r="88" spans="1:7" ht="15" x14ac:dyDescent="0.25">
      <c r="D88"/>
    </row>
    <row r="89" spans="1:7" ht="15" x14ac:dyDescent="0.25">
      <c r="D89"/>
    </row>
    <row r="90" spans="1:7" ht="15" x14ac:dyDescent="0.25">
      <c r="D90"/>
    </row>
    <row r="91" spans="1:7" ht="15" x14ac:dyDescent="0.25">
      <c r="D91"/>
    </row>
    <row r="92" spans="1:7" ht="15" x14ac:dyDescent="0.25">
      <c r="D92"/>
    </row>
  </sheetData>
  <mergeCells count="9">
    <mergeCell ref="A73:F74"/>
    <mergeCell ref="B76:C78"/>
    <mergeCell ref="B79:C85"/>
    <mergeCell ref="A1:F1"/>
    <mergeCell ref="A2:F2"/>
    <mergeCell ref="A3:F3"/>
    <mergeCell ref="C69:E69"/>
    <mergeCell ref="C70:D70"/>
    <mergeCell ref="C71:E71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1" manualBreakCount="1">
    <brk id="6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9"/>
  <sheetViews>
    <sheetView view="pageBreakPreview" zoomScaleNormal="100" zoomScaleSheetLayoutView="100" workbookViewId="0">
      <selection sqref="A1:F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224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x14ac:dyDescent="0.25">
      <c r="A5" s="65" t="s">
        <v>166</v>
      </c>
      <c r="B5" s="57" t="s">
        <v>225</v>
      </c>
      <c r="C5" s="58"/>
      <c r="D5" s="15"/>
      <c r="E5" s="59"/>
      <c r="F5" s="60" t="str">
        <f>IF(C5="","",C5*E5)</f>
        <v/>
      </c>
      <c r="G5" s="8"/>
    </row>
    <row r="6" spans="1:7" ht="23.45" customHeight="1" x14ac:dyDescent="0.25">
      <c r="A6" s="14"/>
      <c r="B6" s="66" t="s">
        <v>226</v>
      </c>
      <c r="C6" s="3"/>
      <c r="D6" s="15" t="s">
        <v>159</v>
      </c>
      <c r="E6" s="22"/>
      <c r="F6" s="23" t="str">
        <f t="shared" ref="F6:F9" si="0">IF(C6="","",C6*E6)</f>
        <v/>
      </c>
      <c r="G6" s="8"/>
    </row>
    <row r="7" spans="1:7" ht="23.45" customHeight="1" x14ac:dyDescent="0.25">
      <c r="A7" s="14"/>
      <c r="B7" s="66" t="s">
        <v>227</v>
      </c>
      <c r="C7" s="3"/>
      <c r="D7" s="15" t="s">
        <v>159</v>
      </c>
      <c r="E7" s="22"/>
      <c r="F7" s="23" t="str">
        <f t="shared" si="0"/>
        <v/>
      </c>
      <c r="G7" s="8"/>
    </row>
    <row r="8" spans="1:7" ht="23.45" customHeight="1" x14ac:dyDescent="0.25">
      <c r="A8" s="14"/>
      <c r="B8" s="66" t="s">
        <v>228</v>
      </c>
      <c r="C8" s="3"/>
      <c r="D8" s="15" t="s">
        <v>3</v>
      </c>
      <c r="E8" s="22"/>
      <c r="F8" s="23" t="str">
        <f t="shared" si="0"/>
        <v/>
      </c>
      <c r="G8" s="8"/>
    </row>
    <row r="9" spans="1:7" ht="23.45" customHeight="1" thickBot="1" x14ac:dyDescent="0.3">
      <c r="A9" s="14"/>
      <c r="B9" s="66" t="s">
        <v>229</v>
      </c>
      <c r="C9" s="3"/>
      <c r="D9" s="15" t="s">
        <v>3</v>
      </c>
      <c r="E9" s="22"/>
      <c r="F9" s="23" t="str">
        <f t="shared" si="0"/>
        <v/>
      </c>
      <c r="G9" s="8"/>
    </row>
    <row r="10" spans="1:7" ht="17.45" customHeight="1" thickBot="1" x14ac:dyDescent="0.3">
      <c r="A10" s="16"/>
      <c r="B10" s="17" t="s">
        <v>28</v>
      </c>
      <c r="C10" s="18"/>
      <c r="D10" s="19"/>
      <c r="E10" s="20"/>
      <c r="F10" s="4">
        <f>SUM(F6:F9)</f>
        <v>0</v>
      </c>
      <c r="G10" s="8"/>
    </row>
    <row r="11" spans="1:7" ht="19.899999999999999" customHeight="1" x14ac:dyDescent="0.25">
      <c r="A11" s="65" t="s">
        <v>230</v>
      </c>
      <c r="B11" s="57" t="s">
        <v>231</v>
      </c>
      <c r="C11" s="58"/>
      <c r="D11" s="15"/>
      <c r="E11" s="59"/>
      <c r="F11" s="60" t="str">
        <f>IF(C11="","",C11*E11)</f>
        <v/>
      </c>
      <c r="G11" s="8"/>
    </row>
    <row r="12" spans="1:7" ht="19.899999999999999" customHeight="1" x14ac:dyDescent="0.25">
      <c r="A12" s="65" t="s">
        <v>232</v>
      </c>
      <c r="B12" s="57" t="s">
        <v>233</v>
      </c>
      <c r="C12" s="58"/>
      <c r="D12" s="15"/>
      <c r="E12" s="59"/>
      <c r="F12" s="60" t="str">
        <f>IF(C12="","",C12*E12)</f>
        <v/>
      </c>
      <c r="G12" s="8"/>
    </row>
    <row r="13" spans="1:7" ht="23.45" customHeight="1" thickBot="1" x14ac:dyDescent="0.3">
      <c r="A13" s="14"/>
      <c r="B13" s="66" t="s">
        <v>234</v>
      </c>
      <c r="C13" s="3"/>
      <c r="D13" s="15" t="s">
        <v>159</v>
      </c>
      <c r="E13" s="22"/>
      <c r="F13" s="23" t="str">
        <f t="shared" ref="F13" si="1">IF(C13="","",C13*E13)</f>
        <v/>
      </c>
      <c r="G13" s="8"/>
    </row>
    <row r="14" spans="1:7" ht="17.45" customHeight="1" thickBot="1" x14ac:dyDescent="0.3">
      <c r="A14" s="16"/>
      <c r="B14" s="17" t="s">
        <v>28</v>
      </c>
      <c r="C14" s="18"/>
      <c r="D14" s="19"/>
      <c r="E14" s="20"/>
      <c r="F14" s="4">
        <f>SUM(F13)</f>
        <v>0</v>
      </c>
      <c r="G14" s="8"/>
    </row>
    <row r="15" spans="1:7" ht="19.899999999999999" customHeight="1" x14ac:dyDescent="0.25">
      <c r="A15" s="65" t="s">
        <v>235</v>
      </c>
      <c r="B15" s="57" t="s">
        <v>236</v>
      </c>
      <c r="C15" s="58"/>
      <c r="D15" s="15"/>
      <c r="E15" s="59"/>
      <c r="F15" s="60" t="str">
        <f>IF(C15="","",C15*E15)</f>
        <v/>
      </c>
      <c r="G15" s="8"/>
    </row>
    <row r="16" spans="1:7" ht="19.899999999999999" customHeight="1" x14ac:dyDescent="0.25">
      <c r="A16" s="65"/>
      <c r="B16" s="57" t="s">
        <v>237</v>
      </c>
      <c r="C16" s="58"/>
      <c r="D16" s="15"/>
      <c r="E16" s="59"/>
      <c r="F16" s="60" t="str">
        <f t="shared" ref="F16:F28" si="2">IF(C16="","",C16*E16)</f>
        <v/>
      </c>
      <c r="G16" s="8"/>
    </row>
    <row r="17" spans="1:7" ht="23.45" customHeight="1" x14ac:dyDescent="0.25">
      <c r="A17" s="14"/>
      <c r="B17" s="66" t="s">
        <v>238</v>
      </c>
      <c r="C17" s="3"/>
      <c r="D17" s="15" t="s">
        <v>159</v>
      </c>
      <c r="E17" s="22"/>
      <c r="F17" s="23" t="str">
        <f t="shared" si="2"/>
        <v/>
      </c>
      <c r="G17" s="8"/>
    </row>
    <row r="18" spans="1:7" ht="23.45" customHeight="1" x14ac:dyDescent="0.25">
      <c r="A18" s="14"/>
      <c r="B18" s="66" t="s">
        <v>239</v>
      </c>
      <c r="C18" s="3"/>
      <c r="D18" s="15" t="s">
        <v>159</v>
      </c>
      <c r="E18" s="22"/>
      <c r="F18" s="23" t="str">
        <f t="shared" si="2"/>
        <v/>
      </c>
      <c r="G18" s="8"/>
    </row>
    <row r="19" spans="1:7" ht="23.45" customHeight="1" x14ac:dyDescent="0.25">
      <c r="A19" s="14"/>
      <c r="B19" s="66" t="s">
        <v>240</v>
      </c>
      <c r="C19" s="3"/>
      <c r="D19" s="15" t="s">
        <v>159</v>
      </c>
      <c r="E19" s="22"/>
      <c r="F19" s="23" t="str">
        <f t="shared" si="2"/>
        <v/>
      </c>
      <c r="G19" s="8"/>
    </row>
    <row r="20" spans="1:7" ht="23.45" customHeight="1" x14ac:dyDescent="0.25">
      <c r="A20" s="14"/>
      <c r="B20" s="66" t="s">
        <v>241</v>
      </c>
      <c r="C20" s="3"/>
      <c r="D20" s="15" t="s">
        <v>159</v>
      </c>
      <c r="E20" s="22"/>
      <c r="F20" s="23" t="str">
        <f t="shared" si="2"/>
        <v/>
      </c>
      <c r="G20" s="8"/>
    </row>
    <row r="21" spans="1:7" ht="23.45" customHeight="1" x14ac:dyDescent="0.25">
      <c r="A21" s="14"/>
      <c r="B21" s="66" t="s">
        <v>242</v>
      </c>
      <c r="C21" s="3"/>
      <c r="D21" s="15" t="s">
        <v>159</v>
      </c>
      <c r="E21" s="22"/>
      <c r="F21" s="23" t="str">
        <f t="shared" si="2"/>
        <v/>
      </c>
      <c r="G21" s="8"/>
    </row>
    <row r="22" spans="1:7" ht="23.45" customHeight="1" x14ac:dyDescent="0.25">
      <c r="A22" s="14"/>
      <c r="B22" s="66" t="s">
        <v>243</v>
      </c>
      <c r="C22" s="3"/>
      <c r="D22" s="15" t="s">
        <v>159</v>
      </c>
      <c r="E22" s="22"/>
      <c r="F22" s="23" t="str">
        <f t="shared" si="2"/>
        <v/>
      </c>
      <c r="G22" s="8"/>
    </row>
    <row r="23" spans="1:7" ht="23.45" customHeight="1" x14ac:dyDescent="0.25">
      <c r="A23" s="14"/>
      <c r="B23" s="66" t="s">
        <v>244</v>
      </c>
      <c r="C23" s="3"/>
      <c r="D23" s="15" t="s">
        <v>159</v>
      </c>
      <c r="E23" s="22"/>
      <c r="F23" s="23" t="str">
        <f t="shared" si="2"/>
        <v/>
      </c>
      <c r="G23" s="8"/>
    </row>
    <row r="24" spans="1:7" ht="23.45" customHeight="1" x14ac:dyDescent="0.25">
      <c r="A24" s="14"/>
      <c r="B24" s="66" t="s">
        <v>245</v>
      </c>
      <c r="C24" s="3"/>
      <c r="D24" s="15" t="s">
        <v>246</v>
      </c>
      <c r="E24" s="22"/>
      <c r="F24" s="23" t="str">
        <f t="shared" si="2"/>
        <v/>
      </c>
      <c r="G24" s="8"/>
    </row>
    <row r="25" spans="1:7" ht="19.899999999999999" customHeight="1" x14ac:dyDescent="0.25">
      <c r="A25" s="65"/>
      <c r="B25" s="57" t="s">
        <v>247</v>
      </c>
      <c r="C25" s="58"/>
      <c r="D25" s="15"/>
      <c r="E25" s="59"/>
      <c r="F25" s="60" t="str">
        <f t="shared" si="2"/>
        <v/>
      </c>
      <c r="G25" s="8"/>
    </row>
    <row r="26" spans="1:7" ht="23.45" customHeight="1" x14ac:dyDescent="0.25">
      <c r="A26" s="14"/>
      <c r="B26" s="66" t="s">
        <v>238</v>
      </c>
      <c r="C26" s="3"/>
      <c r="D26" s="15" t="s">
        <v>159</v>
      </c>
      <c r="E26" s="22"/>
      <c r="F26" s="23" t="str">
        <f t="shared" si="2"/>
        <v/>
      </c>
      <c r="G26" s="8"/>
    </row>
    <row r="27" spans="1:7" ht="23.45" customHeight="1" x14ac:dyDescent="0.25">
      <c r="A27" s="14"/>
      <c r="B27" s="66" t="s">
        <v>228</v>
      </c>
      <c r="C27" s="3"/>
      <c r="D27" s="15" t="s">
        <v>3</v>
      </c>
      <c r="E27" s="22"/>
      <c r="F27" s="23" t="str">
        <f t="shared" si="2"/>
        <v/>
      </c>
      <c r="G27" s="8"/>
    </row>
    <row r="28" spans="1:7" ht="23.45" customHeight="1" thickBot="1" x14ac:dyDescent="0.3">
      <c r="A28" s="14"/>
      <c r="B28" s="66" t="s">
        <v>248</v>
      </c>
      <c r="C28" s="3"/>
      <c r="D28" s="15" t="s">
        <v>159</v>
      </c>
      <c r="E28" s="22"/>
      <c r="F28" s="23" t="str">
        <f t="shared" si="2"/>
        <v/>
      </c>
      <c r="G28" s="8"/>
    </row>
    <row r="29" spans="1:7" ht="17.45" customHeight="1" thickBot="1" x14ac:dyDescent="0.3">
      <c r="A29" s="16"/>
      <c r="B29" s="17" t="s">
        <v>28</v>
      </c>
      <c r="C29" s="18"/>
      <c r="D29" s="19"/>
      <c r="E29" s="20"/>
      <c r="F29" s="4">
        <f>SUM(F17:F28)</f>
        <v>0</v>
      </c>
      <c r="G29" s="8"/>
    </row>
    <row r="30" spans="1:7" ht="19.899999999999999" customHeight="1" x14ac:dyDescent="0.25">
      <c r="A30" s="65" t="s">
        <v>249</v>
      </c>
      <c r="B30" s="57" t="s">
        <v>250</v>
      </c>
      <c r="C30" s="58"/>
      <c r="D30" s="15"/>
      <c r="E30" s="59"/>
      <c r="F30" s="60" t="str">
        <f>IF(C30="","",C30*E30)</f>
        <v/>
      </c>
      <c r="G30" s="8"/>
    </row>
    <row r="31" spans="1:7" ht="23.45" customHeight="1" thickBot="1" x14ac:dyDescent="0.3">
      <c r="A31" s="14"/>
      <c r="B31" s="66" t="s">
        <v>251</v>
      </c>
      <c r="C31" s="3"/>
      <c r="D31" s="15" t="s">
        <v>159</v>
      </c>
      <c r="E31" s="22"/>
      <c r="F31" s="23" t="str">
        <f t="shared" ref="F31" si="3">IF(C31="","",C31*E31)</f>
        <v/>
      </c>
      <c r="G31" s="8"/>
    </row>
    <row r="32" spans="1:7" ht="17.45" customHeight="1" thickBot="1" x14ac:dyDescent="0.3">
      <c r="A32" s="16"/>
      <c r="B32" s="17" t="s">
        <v>28</v>
      </c>
      <c r="C32" s="18"/>
      <c r="D32" s="19"/>
      <c r="E32" s="20"/>
      <c r="F32" s="4">
        <f>SUM(F31)</f>
        <v>0</v>
      </c>
      <c r="G32" s="8"/>
    </row>
    <row r="33" spans="1:7" ht="19.899999999999999" customHeight="1" x14ac:dyDescent="0.25">
      <c r="A33" s="65" t="s">
        <v>194</v>
      </c>
      <c r="B33" s="57" t="s">
        <v>252</v>
      </c>
      <c r="C33" s="58"/>
      <c r="D33" s="15"/>
      <c r="E33" s="59"/>
      <c r="F33" s="60" t="str">
        <f>IF(C33="","",C33*E33)</f>
        <v/>
      </c>
      <c r="G33" s="8"/>
    </row>
    <row r="34" spans="1:7" ht="23.45" customHeight="1" x14ac:dyDescent="0.25">
      <c r="A34" s="14" t="s">
        <v>253</v>
      </c>
      <c r="B34" s="66" t="s">
        <v>254</v>
      </c>
      <c r="C34" s="3"/>
      <c r="D34" s="15" t="s">
        <v>3</v>
      </c>
      <c r="E34" s="22"/>
      <c r="F34" s="23" t="str">
        <f t="shared" ref="F34:F43" si="4">IF(C34="","",C34*E34)</f>
        <v/>
      </c>
      <c r="G34" s="8"/>
    </row>
    <row r="35" spans="1:7" ht="23.45" customHeight="1" x14ac:dyDescent="0.25">
      <c r="A35" s="14" t="s">
        <v>255</v>
      </c>
      <c r="B35" s="66" t="s">
        <v>256</v>
      </c>
      <c r="C35" s="3"/>
      <c r="D35" s="15" t="s">
        <v>3</v>
      </c>
      <c r="E35" s="22"/>
      <c r="F35" s="23" t="str">
        <f t="shared" si="4"/>
        <v/>
      </c>
      <c r="G35" s="8"/>
    </row>
    <row r="36" spans="1:7" ht="23.45" customHeight="1" x14ac:dyDescent="0.25">
      <c r="A36" s="14" t="s">
        <v>257</v>
      </c>
      <c r="B36" s="66" t="s">
        <v>258</v>
      </c>
      <c r="C36" s="3"/>
      <c r="D36" s="15" t="s">
        <v>3</v>
      </c>
      <c r="E36" s="22"/>
      <c r="F36" s="23" t="str">
        <f t="shared" si="4"/>
        <v/>
      </c>
      <c r="G36" s="8"/>
    </row>
    <row r="37" spans="1:7" ht="23.45" customHeight="1" x14ac:dyDescent="0.25">
      <c r="A37" s="14" t="s">
        <v>259</v>
      </c>
      <c r="B37" s="66" t="s">
        <v>260</v>
      </c>
      <c r="C37" s="3"/>
      <c r="D37" s="15" t="s">
        <v>3</v>
      </c>
      <c r="E37" s="22"/>
      <c r="F37" s="23" t="str">
        <f t="shared" si="4"/>
        <v/>
      </c>
      <c r="G37" s="8"/>
    </row>
    <row r="38" spans="1:7" ht="23.45" customHeight="1" x14ac:dyDescent="0.25">
      <c r="A38" s="14" t="s">
        <v>261</v>
      </c>
      <c r="B38" s="66" t="s">
        <v>262</v>
      </c>
      <c r="C38" s="3"/>
      <c r="D38" s="15" t="s">
        <v>106</v>
      </c>
      <c r="E38" s="22"/>
      <c r="F38" s="23" t="str">
        <f t="shared" si="4"/>
        <v/>
      </c>
      <c r="G38" s="8"/>
    </row>
    <row r="39" spans="1:7" ht="23.45" customHeight="1" x14ac:dyDescent="0.25">
      <c r="A39" s="14" t="s">
        <v>263</v>
      </c>
      <c r="B39" s="66" t="s">
        <v>207</v>
      </c>
      <c r="C39" s="3"/>
      <c r="D39" s="15" t="s">
        <v>3</v>
      </c>
      <c r="E39" s="22"/>
      <c r="F39" s="23" t="str">
        <f t="shared" si="4"/>
        <v/>
      </c>
      <c r="G39" s="8"/>
    </row>
    <row r="40" spans="1:7" ht="23.45" customHeight="1" x14ac:dyDescent="0.25">
      <c r="A40" s="14" t="s">
        <v>264</v>
      </c>
      <c r="B40" s="66" t="s">
        <v>205</v>
      </c>
      <c r="C40" s="3"/>
      <c r="D40" s="15" t="s">
        <v>3</v>
      </c>
      <c r="E40" s="22"/>
      <c r="F40" s="23" t="str">
        <f t="shared" si="4"/>
        <v/>
      </c>
      <c r="G40" s="8"/>
    </row>
    <row r="41" spans="1:7" ht="23.45" customHeight="1" x14ac:dyDescent="0.25">
      <c r="A41" s="14" t="s">
        <v>265</v>
      </c>
      <c r="B41" s="66" t="s">
        <v>266</v>
      </c>
      <c r="C41" s="3"/>
      <c r="D41" s="15" t="s">
        <v>106</v>
      </c>
      <c r="E41" s="22"/>
      <c r="F41" s="23" t="str">
        <f t="shared" si="4"/>
        <v/>
      </c>
      <c r="G41" s="8"/>
    </row>
    <row r="42" spans="1:7" ht="23.45" customHeight="1" x14ac:dyDescent="0.25">
      <c r="A42" s="14" t="s">
        <v>267</v>
      </c>
      <c r="B42" s="66" t="s">
        <v>268</v>
      </c>
      <c r="C42" s="3"/>
      <c r="D42" s="15" t="s">
        <v>3</v>
      </c>
      <c r="E42" s="22"/>
      <c r="F42" s="23" t="str">
        <f t="shared" si="4"/>
        <v/>
      </c>
      <c r="G42" s="8"/>
    </row>
    <row r="43" spans="1:7" ht="23.45" customHeight="1" thickBot="1" x14ac:dyDescent="0.3">
      <c r="A43" s="14" t="s">
        <v>269</v>
      </c>
      <c r="B43" s="66" t="s">
        <v>270</v>
      </c>
      <c r="C43" s="3"/>
      <c r="D43" s="15" t="s">
        <v>3</v>
      </c>
      <c r="E43" s="22"/>
      <c r="F43" s="23" t="str">
        <f t="shared" si="4"/>
        <v/>
      </c>
      <c r="G43" s="8"/>
    </row>
    <row r="44" spans="1:7" ht="17.45" customHeight="1" thickBot="1" x14ac:dyDescent="0.3">
      <c r="A44" s="16"/>
      <c r="B44" s="17" t="s">
        <v>28</v>
      </c>
      <c r="C44" s="18"/>
      <c r="D44" s="19"/>
      <c r="E44" s="20"/>
      <c r="F44" s="4">
        <f>SUM(F34:F43)</f>
        <v>0</v>
      </c>
      <c r="G44" s="8"/>
    </row>
    <row r="45" spans="1:7" ht="19.899999999999999" customHeight="1" x14ac:dyDescent="0.25">
      <c r="A45" s="65" t="s">
        <v>198</v>
      </c>
      <c r="B45" s="57" t="s">
        <v>271</v>
      </c>
      <c r="C45" s="58"/>
      <c r="D45" s="15"/>
      <c r="E45" s="59"/>
      <c r="F45" s="60" t="str">
        <f>IF(C45="","",C45*E45)</f>
        <v/>
      </c>
      <c r="G45" s="8"/>
    </row>
    <row r="46" spans="1:7" ht="23.45" customHeight="1" x14ac:dyDescent="0.25">
      <c r="A46" s="14"/>
      <c r="B46" s="66" t="s">
        <v>272</v>
      </c>
      <c r="C46" s="3"/>
      <c r="D46" s="15" t="s">
        <v>3</v>
      </c>
      <c r="E46" s="22"/>
      <c r="F46" s="23" t="str">
        <f t="shared" ref="F46:F48" si="5">IF(C46="","",C46*E46)</f>
        <v/>
      </c>
      <c r="G46" s="8"/>
    </row>
    <row r="47" spans="1:7" ht="23.45" customHeight="1" x14ac:dyDescent="0.25">
      <c r="A47" s="14"/>
      <c r="B47" s="66" t="s">
        <v>273</v>
      </c>
      <c r="C47" s="3"/>
      <c r="D47" s="15" t="s">
        <v>3</v>
      </c>
      <c r="E47" s="22"/>
      <c r="F47" s="23" t="str">
        <f t="shared" si="5"/>
        <v/>
      </c>
      <c r="G47" s="8"/>
    </row>
    <row r="48" spans="1:7" ht="23.45" customHeight="1" thickBot="1" x14ac:dyDescent="0.3">
      <c r="A48" s="14"/>
      <c r="B48" s="66" t="s">
        <v>274</v>
      </c>
      <c r="C48" s="3"/>
      <c r="D48" s="15" t="s">
        <v>3</v>
      </c>
      <c r="E48" s="22"/>
      <c r="F48" s="23" t="str">
        <f t="shared" si="5"/>
        <v/>
      </c>
      <c r="G48" s="8"/>
    </row>
    <row r="49" spans="1:7" ht="17.45" customHeight="1" thickBot="1" x14ac:dyDescent="0.3">
      <c r="A49" s="16"/>
      <c r="B49" s="17" t="s">
        <v>28</v>
      </c>
      <c r="C49" s="18"/>
      <c r="D49" s="19"/>
      <c r="E49" s="20"/>
      <c r="F49" s="4">
        <f>SUM(F46:F48)</f>
        <v>0</v>
      </c>
      <c r="G49" s="8"/>
    </row>
    <row r="50" spans="1:7" ht="19.899999999999999" customHeight="1" x14ac:dyDescent="0.25">
      <c r="A50" s="65" t="s">
        <v>123</v>
      </c>
      <c r="B50" s="57" t="s">
        <v>275</v>
      </c>
      <c r="C50" s="58"/>
      <c r="D50" s="15"/>
      <c r="E50" s="59"/>
      <c r="F50" s="60" t="str">
        <f>IF(C50="","",C50*E50)</f>
        <v/>
      </c>
      <c r="G50" s="8"/>
    </row>
    <row r="51" spans="1:7" ht="23.45" customHeight="1" x14ac:dyDescent="0.25">
      <c r="A51" s="14"/>
      <c r="B51" s="66" t="s">
        <v>276</v>
      </c>
      <c r="C51" s="3"/>
      <c r="D51" s="15" t="s">
        <v>3</v>
      </c>
      <c r="E51" s="22"/>
      <c r="F51" s="23" t="str">
        <f t="shared" ref="F51:F52" si="6">IF(C51="","",C51*E51)</f>
        <v/>
      </c>
      <c r="G51" s="8"/>
    </row>
    <row r="52" spans="1:7" ht="23.45" customHeight="1" thickBot="1" x14ac:dyDescent="0.3">
      <c r="A52" s="14"/>
      <c r="B52" s="66" t="s">
        <v>277</v>
      </c>
      <c r="C52" s="3"/>
      <c r="D52" s="15" t="s">
        <v>3</v>
      </c>
      <c r="E52" s="22"/>
      <c r="F52" s="23" t="str">
        <f t="shared" si="6"/>
        <v/>
      </c>
      <c r="G52" s="8"/>
    </row>
    <row r="53" spans="1:7" ht="17.45" customHeight="1" thickBot="1" x14ac:dyDescent="0.3">
      <c r="A53" s="16"/>
      <c r="B53" s="17" t="s">
        <v>28</v>
      </c>
      <c r="C53" s="18"/>
      <c r="D53" s="19"/>
      <c r="E53" s="20"/>
      <c r="F53" s="4">
        <f>SUM(F51:F52)</f>
        <v>0</v>
      </c>
      <c r="G53" s="8"/>
    </row>
    <row r="54" spans="1:7" ht="19.899999999999999" customHeight="1" x14ac:dyDescent="0.25">
      <c r="A54" s="65" t="s">
        <v>203</v>
      </c>
      <c r="B54" s="57" t="s">
        <v>278</v>
      </c>
      <c r="C54" s="58"/>
      <c r="D54" s="15"/>
      <c r="E54" s="59"/>
      <c r="F54" s="60" t="str">
        <f>IF(C54="","",C54*E54)</f>
        <v/>
      </c>
      <c r="G54" s="8"/>
    </row>
    <row r="55" spans="1:7" ht="23.45" customHeight="1" thickBot="1" x14ac:dyDescent="0.3">
      <c r="A55" s="14"/>
      <c r="B55" s="66" t="s">
        <v>279</v>
      </c>
      <c r="C55" s="3"/>
      <c r="D55" s="15" t="s">
        <v>159</v>
      </c>
      <c r="E55" s="22"/>
      <c r="F55" s="23" t="str">
        <f t="shared" ref="F55" si="7">IF(C55="","",C55*E55)</f>
        <v/>
      </c>
      <c r="G55" s="8"/>
    </row>
    <row r="56" spans="1:7" ht="17.45" customHeight="1" thickBot="1" x14ac:dyDescent="0.3">
      <c r="A56" s="16"/>
      <c r="B56" s="17" t="s">
        <v>28</v>
      </c>
      <c r="C56" s="18"/>
      <c r="D56" s="19"/>
      <c r="E56" s="20"/>
      <c r="F56" s="4">
        <f>SUM(F55)</f>
        <v>0</v>
      </c>
      <c r="G56" s="8"/>
    </row>
    <row r="57" spans="1:7" ht="19.899999999999999" customHeight="1" x14ac:dyDescent="0.25">
      <c r="A57" s="65" t="s">
        <v>206</v>
      </c>
      <c r="B57" s="57" t="s">
        <v>280</v>
      </c>
      <c r="C57" s="58"/>
      <c r="D57" s="15"/>
      <c r="E57" s="59"/>
      <c r="F57" s="60" t="str">
        <f>IF(C57="","",C57*E57)</f>
        <v/>
      </c>
      <c r="G57" s="8"/>
    </row>
    <row r="58" spans="1:7" ht="23.45" customHeight="1" x14ac:dyDescent="0.25">
      <c r="A58" s="14"/>
      <c r="B58" s="66" t="s">
        <v>281</v>
      </c>
      <c r="C58" s="3"/>
      <c r="D58" s="15" t="s">
        <v>3</v>
      </c>
      <c r="E58" s="22"/>
      <c r="F58" s="23" t="str">
        <f t="shared" ref="F58:F63" si="8">IF(C58="","",C58*E58)</f>
        <v/>
      </c>
      <c r="G58" s="8"/>
    </row>
    <row r="59" spans="1:7" ht="23.45" customHeight="1" x14ac:dyDescent="0.25">
      <c r="A59" s="14"/>
      <c r="B59" s="66" t="s">
        <v>282</v>
      </c>
      <c r="C59" s="3"/>
      <c r="D59" s="15" t="s">
        <v>3</v>
      </c>
      <c r="E59" s="22"/>
      <c r="F59" s="23" t="str">
        <f t="shared" si="8"/>
        <v/>
      </c>
      <c r="G59" s="8"/>
    </row>
    <row r="60" spans="1:7" ht="23.45" customHeight="1" x14ac:dyDescent="0.25">
      <c r="A60" s="14"/>
      <c r="B60" s="66" t="s">
        <v>283</v>
      </c>
      <c r="C60" s="3"/>
      <c r="D60" s="15" t="s">
        <v>3</v>
      </c>
      <c r="E60" s="22"/>
      <c r="F60" s="23" t="str">
        <f t="shared" si="8"/>
        <v/>
      </c>
      <c r="G60" s="8"/>
    </row>
    <row r="61" spans="1:7" ht="23.45" customHeight="1" x14ac:dyDescent="0.25">
      <c r="A61" s="14"/>
      <c r="B61" s="66" t="s">
        <v>284</v>
      </c>
      <c r="C61" s="3"/>
      <c r="D61" s="15" t="s">
        <v>3</v>
      </c>
      <c r="E61" s="22"/>
      <c r="F61" s="23" t="str">
        <f t="shared" si="8"/>
        <v/>
      </c>
      <c r="G61" s="8"/>
    </row>
    <row r="62" spans="1:7" ht="23.45" customHeight="1" x14ac:dyDescent="0.25">
      <c r="A62" s="14"/>
      <c r="B62" s="66" t="s">
        <v>285</v>
      </c>
      <c r="C62" s="3"/>
      <c r="D62" s="15" t="s">
        <v>286</v>
      </c>
      <c r="E62" s="22"/>
      <c r="F62" s="23" t="str">
        <f t="shared" si="8"/>
        <v/>
      </c>
      <c r="G62" s="8"/>
    </row>
    <row r="63" spans="1:7" ht="23.45" customHeight="1" thickBot="1" x14ac:dyDescent="0.3">
      <c r="A63" s="14"/>
      <c r="B63" s="66" t="s">
        <v>287</v>
      </c>
      <c r="C63" s="3"/>
      <c r="D63" s="15" t="s">
        <v>286</v>
      </c>
      <c r="E63" s="22"/>
      <c r="F63" s="23" t="str">
        <f t="shared" si="8"/>
        <v/>
      </c>
      <c r="G63" s="8"/>
    </row>
    <row r="64" spans="1:7" ht="17.45" customHeight="1" thickBot="1" x14ac:dyDescent="0.3">
      <c r="A64" s="16"/>
      <c r="B64" s="17" t="s">
        <v>28</v>
      </c>
      <c r="C64" s="18"/>
      <c r="D64" s="19"/>
      <c r="E64" s="20"/>
      <c r="F64" s="4">
        <f>SUM(F58:F63)</f>
        <v>0</v>
      </c>
      <c r="G64" s="8"/>
    </row>
    <row r="65" spans="1:7" ht="19.899999999999999" customHeight="1" thickBot="1" x14ac:dyDescent="0.3">
      <c r="A65" s="29"/>
      <c r="B65" s="30"/>
      <c r="C65" s="31"/>
      <c r="D65" s="32"/>
      <c r="E65" s="33"/>
      <c r="F65" s="34"/>
      <c r="G65" s="8"/>
    </row>
    <row r="66" spans="1:7" s="2" customFormat="1" ht="19.899999999999999" customHeight="1" thickBot="1" x14ac:dyDescent="0.3">
      <c r="A66" s="35"/>
      <c r="B66" s="36"/>
      <c r="C66" s="106" t="s">
        <v>8</v>
      </c>
      <c r="D66" s="107"/>
      <c r="E66" s="108"/>
      <c r="F66" s="37">
        <f>F10+F14+F29+F32+F44+F49+F53+F56+F64</f>
        <v>0</v>
      </c>
      <c r="G66" s="9"/>
    </row>
    <row r="67" spans="1:7" ht="19.899999999999999" customHeight="1" thickBot="1" x14ac:dyDescent="0.3">
      <c r="A67" s="35"/>
      <c r="B67" s="36"/>
      <c r="C67" s="112" t="s">
        <v>31</v>
      </c>
      <c r="D67" s="113"/>
      <c r="E67" s="51">
        <v>1.7999999999999999E-2</v>
      </c>
      <c r="F67" s="37">
        <f>(F66*E67)</f>
        <v>0</v>
      </c>
      <c r="G67" s="9"/>
    </row>
    <row r="68" spans="1:7" ht="19.899999999999999" customHeight="1" thickBot="1" x14ac:dyDescent="0.3">
      <c r="A68" s="35"/>
      <c r="B68" s="36"/>
      <c r="C68" s="106" t="s">
        <v>32</v>
      </c>
      <c r="D68" s="107"/>
      <c r="E68" s="108"/>
      <c r="F68" s="37">
        <f>F66+F67</f>
        <v>0</v>
      </c>
      <c r="G68" s="9"/>
    </row>
    <row r="69" spans="1:7" ht="19.899999999999999" customHeight="1" thickBot="1" x14ac:dyDescent="0.3">
      <c r="A69" s="38"/>
      <c r="B69" s="39"/>
      <c r="C69" s="40"/>
      <c r="D69" s="41"/>
      <c r="E69" s="42"/>
      <c r="F69" s="43" t="str">
        <f>IF(C69="","",C69*E69)</f>
        <v/>
      </c>
      <c r="G69" s="8"/>
    </row>
    <row r="70" spans="1:7" ht="12.6" customHeight="1" x14ac:dyDescent="0.25">
      <c r="A70" s="86" t="s">
        <v>6</v>
      </c>
      <c r="B70" s="87"/>
      <c r="C70" s="87"/>
      <c r="D70" s="87"/>
      <c r="E70" s="87"/>
      <c r="F70" s="88"/>
      <c r="G70" s="8"/>
    </row>
    <row r="71" spans="1:7" ht="13.5" thickBot="1" x14ac:dyDescent="0.3">
      <c r="A71" s="89"/>
      <c r="B71" s="90"/>
      <c r="C71" s="90"/>
      <c r="D71" s="90"/>
      <c r="E71" s="90"/>
      <c r="F71" s="91"/>
      <c r="G71" s="8"/>
    </row>
    <row r="72" spans="1:7" ht="9" customHeight="1" x14ac:dyDescent="0.25">
      <c r="A72" s="44"/>
      <c r="B72" s="45"/>
      <c r="C72" s="46"/>
      <c r="D72" s="47"/>
      <c r="E72" s="45"/>
      <c r="F72" s="45"/>
      <c r="G72" s="48"/>
    </row>
    <row r="73" spans="1:7" ht="8.4499999999999993" customHeight="1" x14ac:dyDescent="0.25">
      <c r="A73" s="44"/>
      <c r="B73" s="92" t="s">
        <v>9</v>
      </c>
      <c r="C73" s="93"/>
      <c r="D73" s="47"/>
      <c r="E73" s="45"/>
      <c r="F73" s="45"/>
      <c r="G73" s="48"/>
    </row>
    <row r="74" spans="1:7" ht="8.4499999999999993" customHeight="1" x14ac:dyDescent="0.25">
      <c r="A74" s="44"/>
      <c r="B74" s="94"/>
      <c r="C74" s="95"/>
      <c r="D74" s="47"/>
      <c r="E74" s="45"/>
      <c r="F74" s="45"/>
      <c r="G74" s="48"/>
    </row>
    <row r="75" spans="1:7" ht="8.4499999999999993" customHeight="1" x14ac:dyDescent="0.25">
      <c r="A75" s="44"/>
      <c r="B75" s="94"/>
      <c r="C75" s="95"/>
      <c r="D75" s="47"/>
      <c r="E75" s="45"/>
      <c r="F75" s="45"/>
      <c r="G75" s="48"/>
    </row>
    <row r="76" spans="1:7" x14ac:dyDescent="0.25">
      <c r="A76" s="44"/>
      <c r="B76" s="96" t="s">
        <v>7</v>
      </c>
      <c r="C76" s="97"/>
      <c r="D76" s="47"/>
      <c r="E76" s="45"/>
      <c r="F76" s="45"/>
      <c r="G76" s="48"/>
    </row>
    <row r="77" spans="1:7" ht="10.9" customHeight="1" x14ac:dyDescent="0.25">
      <c r="A77" s="44"/>
      <c r="B77" s="96"/>
      <c r="C77" s="97"/>
      <c r="D77" s="47"/>
      <c r="E77" s="45"/>
      <c r="F77" s="45"/>
      <c r="G77" s="48"/>
    </row>
    <row r="78" spans="1:7" ht="10.9" customHeight="1" x14ac:dyDescent="0.25">
      <c r="A78" s="44"/>
      <c r="B78" s="96"/>
      <c r="C78" s="97"/>
      <c r="D78" s="47"/>
      <c r="E78" s="45"/>
      <c r="F78" s="45"/>
      <c r="G78" s="48"/>
    </row>
    <row r="79" spans="1:7" ht="10.9" customHeight="1" x14ac:dyDescent="0.25">
      <c r="A79" s="44"/>
      <c r="B79" s="96"/>
      <c r="C79" s="97"/>
      <c r="D79" s="47"/>
      <c r="E79" s="45"/>
      <c r="F79" s="45"/>
      <c r="G79" s="48"/>
    </row>
    <row r="80" spans="1:7" ht="10.9" customHeight="1" x14ac:dyDescent="0.25">
      <c r="A80" s="44"/>
      <c r="B80" s="96"/>
      <c r="C80" s="97"/>
      <c r="D80" s="47"/>
      <c r="E80" s="45"/>
      <c r="F80" s="45"/>
      <c r="G80" s="48"/>
    </row>
    <row r="81" spans="1:7" ht="10.9" customHeight="1" x14ac:dyDescent="0.25">
      <c r="A81" s="44"/>
      <c r="B81" s="96"/>
      <c r="C81" s="97"/>
      <c r="D81" s="47"/>
      <c r="E81" s="45"/>
      <c r="F81" s="45"/>
      <c r="G81" s="48"/>
    </row>
    <row r="82" spans="1:7" ht="10.9" customHeight="1" x14ac:dyDescent="0.25">
      <c r="A82" s="44"/>
      <c r="B82" s="98"/>
      <c r="C82" s="99"/>
      <c r="D82" s="47"/>
      <c r="E82" s="45"/>
      <c r="F82" s="45"/>
      <c r="G82" s="48"/>
    </row>
    <row r="83" spans="1:7" ht="15" x14ac:dyDescent="0.25">
      <c r="A83" s="44"/>
      <c r="B83" s="45"/>
      <c r="C83" s="46"/>
      <c r="D83" s="49"/>
      <c r="E83" s="45"/>
      <c r="F83" s="45"/>
      <c r="G83" s="48"/>
    </row>
    <row r="85" spans="1:7" ht="15" x14ac:dyDescent="0.25">
      <c r="D85"/>
    </row>
    <row r="86" spans="1:7" ht="15" x14ac:dyDescent="0.25">
      <c r="D86"/>
    </row>
    <row r="87" spans="1:7" ht="15" x14ac:dyDescent="0.25">
      <c r="D87"/>
    </row>
    <row r="88" spans="1:7" ht="15" x14ac:dyDescent="0.25">
      <c r="D88"/>
    </row>
    <row r="89" spans="1:7" ht="15" x14ac:dyDescent="0.25">
      <c r="D89"/>
    </row>
  </sheetData>
  <mergeCells count="9">
    <mergeCell ref="A70:F71"/>
    <mergeCell ref="B73:C75"/>
    <mergeCell ref="B76:C82"/>
    <mergeCell ref="A1:F1"/>
    <mergeCell ref="A2:F2"/>
    <mergeCell ref="A3:F3"/>
    <mergeCell ref="C66:E66"/>
    <mergeCell ref="C67:D67"/>
    <mergeCell ref="C68:E68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4"/>
  <sheetViews>
    <sheetView view="pageBreakPreview" zoomScaleNormal="100" zoomScaleSheetLayoutView="100" workbookViewId="0">
      <selection sqref="A1:F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288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30.6" customHeight="1" x14ac:dyDescent="0.25">
      <c r="A5" s="65" t="s">
        <v>123</v>
      </c>
      <c r="B5" s="57" t="s">
        <v>289</v>
      </c>
      <c r="C5" s="58"/>
      <c r="D5" s="15"/>
      <c r="E5" s="59"/>
      <c r="F5" s="60" t="str">
        <f t="shared" ref="F5" si="0">IF(C5="","",C5*E5)</f>
        <v/>
      </c>
      <c r="G5" s="8"/>
    </row>
    <row r="6" spans="1:7" ht="23.45" customHeight="1" x14ac:dyDescent="0.25">
      <c r="A6" s="14"/>
      <c r="B6" s="66" t="s">
        <v>290</v>
      </c>
      <c r="C6" s="3"/>
      <c r="D6" s="15" t="s">
        <v>3</v>
      </c>
      <c r="E6" s="22"/>
      <c r="F6" s="23" t="str">
        <f>IF(C6="","",C6*E6)</f>
        <v/>
      </c>
      <c r="G6" s="8"/>
    </row>
    <row r="7" spans="1:7" ht="23.45" customHeight="1" x14ac:dyDescent="0.25">
      <c r="A7" s="14"/>
      <c r="B7" s="66" t="s">
        <v>291</v>
      </c>
      <c r="C7" s="3"/>
      <c r="D7" s="15" t="s">
        <v>3</v>
      </c>
      <c r="E7" s="22"/>
      <c r="F7" s="23" t="str">
        <f>IF(C7="","",C7*E7)</f>
        <v/>
      </c>
      <c r="G7" s="8"/>
    </row>
    <row r="8" spans="1:7" ht="23.45" customHeight="1" x14ac:dyDescent="0.25">
      <c r="A8" s="14"/>
      <c r="B8" s="66" t="s">
        <v>292</v>
      </c>
      <c r="C8" s="3"/>
      <c r="D8" s="15" t="s">
        <v>3</v>
      </c>
      <c r="E8" s="22"/>
      <c r="F8" s="23" t="str">
        <f>IF(C8="","",C8*E8)</f>
        <v/>
      </c>
      <c r="G8" s="8"/>
    </row>
    <row r="9" spans="1:7" ht="23.45" customHeight="1" x14ac:dyDescent="0.25">
      <c r="A9" s="14"/>
      <c r="B9" s="66" t="s">
        <v>293</v>
      </c>
      <c r="C9" s="3"/>
      <c r="D9" s="15" t="s">
        <v>3</v>
      </c>
      <c r="E9" s="22"/>
      <c r="F9" s="23" t="str">
        <f>IF(C9="","",C9*E9)</f>
        <v/>
      </c>
      <c r="G9" s="8"/>
    </row>
    <row r="10" spans="1:7" ht="23.45" customHeight="1" x14ac:dyDescent="0.25">
      <c r="A10" s="14"/>
      <c r="B10" s="66" t="s">
        <v>294</v>
      </c>
      <c r="C10" s="3"/>
      <c r="D10" s="15" t="s">
        <v>3</v>
      </c>
      <c r="E10" s="22"/>
      <c r="F10" s="23" t="str">
        <f t="shared" ref="F10:F13" si="1">IF(C10="","",C10*E10)</f>
        <v/>
      </c>
      <c r="G10" s="8"/>
    </row>
    <row r="11" spans="1:7" ht="23.45" customHeight="1" x14ac:dyDescent="0.25">
      <c r="A11" s="14"/>
      <c r="B11" s="66" t="s">
        <v>295</v>
      </c>
      <c r="C11" s="3"/>
      <c r="D11" s="15" t="s">
        <v>3</v>
      </c>
      <c r="E11" s="22"/>
      <c r="F11" s="23" t="str">
        <f t="shared" si="1"/>
        <v/>
      </c>
      <c r="G11" s="8"/>
    </row>
    <row r="12" spans="1:7" ht="23.45" customHeight="1" x14ac:dyDescent="0.25">
      <c r="A12" s="14"/>
      <c r="B12" s="66" t="s">
        <v>296</v>
      </c>
      <c r="C12" s="3"/>
      <c r="D12" s="15" t="s">
        <v>3</v>
      </c>
      <c r="E12" s="22"/>
      <c r="F12" s="23" t="str">
        <f t="shared" si="1"/>
        <v/>
      </c>
      <c r="G12" s="8"/>
    </row>
    <row r="13" spans="1:7" ht="23.45" customHeight="1" x14ac:dyDescent="0.25">
      <c r="A13" s="14"/>
      <c r="B13" s="66" t="s">
        <v>297</v>
      </c>
      <c r="C13" s="3"/>
      <c r="D13" s="15" t="s">
        <v>3</v>
      </c>
      <c r="E13" s="22"/>
      <c r="F13" s="23" t="str">
        <f t="shared" si="1"/>
        <v/>
      </c>
      <c r="G13" s="8"/>
    </row>
    <row r="14" spans="1:7" ht="23.45" customHeight="1" x14ac:dyDescent="0.25">
      <c r="A14" s="14"/>
      <c r="B14" s="66" t="s">
        <v>298</v>
      </c>
      <c r="C14" s="3"/>
      <c r="D14" s="15" t="s">
        <v>3</v>
      </c>
      <c r="E14" s="22"/>
      <c r="F14" s="23" t="str">
        <f>IF(C14="","",C14*E14)</f>
        <v/>
      </c>
      <c r="G14" s="8"/>
    </row>
    <row r="15" spans="1:7" ht="23.45" customHeight="1" x14ac:dyDescent="0.25">
      <c r="A15" s="14"/>
      <c r="B15" s="66" t="s">
        <v>299</v>
      </c>
      <c r="C15" s="3"/>
      <c r="D15" s="15" t="s">
        <v>3</v>
      </c>
      <c r="E15" s="22"/>
      <c r="F15" s="23" t="str">
        <f t="shared" ref="F15:F16" si="2">IF(C15="","",C15*E15)</f>
        <v/>
      </c>
      <c r="G15" s="8"/>
    </row>
    <row r="16" spans="1:7" ht="23.45" customHeight="1" thickBot="1" x14ac:dyDescent="0.3">
      <c r="A16" s="14"/>
      <c r="B16" s="66" t="s">
        <v>300</v>
      </c>
      <c r="C16" s="3"/>
      <c r="D16" s="15" t="s">
        <v>3</v>
      </c>
      <c r="E16" s="22"/>
      <c r="F16" s="23" t="str">
        <f t="shared" si="2"/>
        <v/>
      </c>
      <c r="G16" s="8"/>
    </row>
    <row r="17" spans="1:7" ht="17.45" customHeight="1" thickBot="1" x14ac:dyDescent="0.3">
      <c r="A17" s="16"/>
      <c r="B17" s="17" t="s">
        <v>28</v>
      </c>
      <c r="C17" s="18"/>
      <c r="D17" s="19"/>
      <c r="E17" s="20"/>
      <c r="F17" s="4">
        <f>SUM(F6:F16)</f>
        <v>0</v>
      </c>
      <c r="G17" s="8"/>
    </row>
    <row r="18" spans="1:7" ht="19.899999999999999" customHeight="1" x14ac:dyDescent="0.25">
      <c r="A18" s="65" t="s">
        <v>203</v>
      </c>
      <c r="B18" s="57" t="s">
        <v>301</v>
      </c>
      <c r="C18" s="58"/>
      <c r="D18" s="15"/>
      <c r="E18" s="59"/>
      <c r="F18" s="60" t="str">
        <f>IF(C18="","",C18*E18)</f>
        <v/>
      </c>
      <c r="G18" s="8"/>
    </row>
    <row r="19" spans="1:7" ht="23.45" customHeight="1" x14ac:dyDescent="0.25">
      <c r="A19" s="14"/>
      <c r="B19" s="66" t="s">
        <v>291</v>
      </c>
      <c r="C19" s="3"/>
      <c r="D19" s="15" t="s">
        <v>3</v>
      </c>
      <c r="E19" s="22"/>
      <c r="F19" s="23" t="str">
        <f>IF(C19="","",C19*E19)</f>
        <v/>
      </c>
      <c r="G19" s="8"/>
    </row>
    <row r="20" spans="1:7" ht="23.45" customHeight="1" x14ac:dyDescent="0.25">
      <c r="A20" s="14"/>
      <c r="B20" s="66" t="s">
        <v>292</v>
      </c>
      <c r="C20" s="3"/>
      <c r="D20" s="15" t="s">
        <v>3</v>
      </c>
      <c r="E20" s="22"/>
      <c r="F20" s="23" t="str">
        <f>IF(C20="","",C20*E20)</f>
        <v/>
      </c>
      <c r="G20" s="8"/>
    </row>
    <row r="21" spans="1:7" ht="23.45" customHeight="1" thickBot="1" x14ac:dyDescent="0.3">
      <c r="A21" s="14"/>
      <c r="B21" s="66" t="s">
        <v>296</v>
      </c>
      <c r="C21" s="3"/>
      <c r="D21" s="15" t="s">
        <v>3</v>
      </c>
      <c r="E21" s="22"/>
      <c r="F21" s="23" t="str">
        <f t="shared" ref="F21" si="3">IF(C21="","",C21*E21)</f>
        <v/>
      </c>
      <c r="G21" s="8"/>
    </row>
    <row r="22" spans="1:7" ht="17.45" customHeight="1" thickBot="1" x14ac:dyDescent="0.3">
      <c r="A22" s="16"/>
      <c r="B22" s="17" t="s">
        <v>28</v>
      </c>
      <c r="C22" s="18"/>
      <c r="D22" s="19"/>
      <c r="E22" s="20"/>
      <c r="F22" s="4">
        <f>SUM(F19:F21)</f>
        <v>0</v>
      </c>
      <c r="G22" s="8"/>
    </row>
    <row r="23" spans="1:7" ht="19.899999999999999" customHeight="1" x14ac:dyDescent="0.25">
      <c r="A23" s="65" t="s">
        <v>206</v>
      </c>
      <c r="B23" s="57" t="s">
        <v>302</v>
      </c>
      <c r="C23" s="58"/>
      <c r="D23" s="15"/>
      <c r="E23" s="59"/>
      <c r="F23" s="60" t="str">
        <f>IF(C23="","",C23*E23)</f>
        <v/>
      </c>
      <c r="G23" s="8"/>
    </row>
    <row r="24" spans="1:7" ht="23.45" customHeight="1" thickBot="1" x14ac:dyDescent="0.3">
      <c r="A24" s="14"/>
      <c r="B24" s="66" t="s">
        <v>290</v>
      </c>
      <c r="C24" s="3"/>
      <c r="D24" s="15" t="s">
        <v>3</v>
      </c>
      <c r="E24" s="22"/>
      <c r="F24" s="23" t="str">
        <f>IF(C24="","",C24*E24)</f>
        <v/>
      </c>
      <c r="G24" s="8"/>
    </row>
    <row r="25" spans="1:7" ht="17.45" customHeight="1" thickBot="1" x14ac:dyDescent="0.3">
      <c r="A25" s="16"/>
      <c r="B25" s="17" t="s">
        <v>28</v>
      </c>
      <c r="C25" s="18"/>
      <c r="D25" s="19"/>
      <c r="E25" s="20"/>
      <c r="F25" s="4">
        <f>SUM(F24)</f>
        <v>0</v>
      </c>
      <c r="G25" s="8"/>
    </row>
    <row r="26" spans="1:7" ht="26.45" customHeight="1" x14ac:dyDescent="0.25">
      <c r="A26" s="65" t="s">
        <v>20</v>
      </c>
      <c r="B26" s="57" t="s">
        <v>303</v>
      </c>
      <c r="C26" s="58"/>
      <c r="D26" s="15"/>
      <c r="E26" s="59"/>
      <c r="F26" s="60" t="str">
        <f>IF(C26="","",C26*E26)</f>
        <v/>
      </c>
      <c r="G26" s="8"/>
    </row>
    <row r="27" spans="1:7" ht="23.45" customHeight="1" x14ac:dyDescent="0.25">
      <c r="A27" s="14"/>
      <c r="B27" s="66" t="s">
        <v>304</v>
      </c>
      <c r="C27" s="3"/>
      <c r="D27" s="15" t="s">
        <v>3</v>
      </c>
      <c r="E27" s="22"/>
      <c r="F27" s="23" t="str">
        <f>IF(C27="","",C27*E27)</f>
        <v/>
      </c>
      <c r="G27" s="8"/>
    </row>
    <row r="28" spans="1:7" ht="23.45" customHeight="1" thickBot="1" x14ac:dyDescent="0.3">
      <c r="A28" s="14"/>
      <c r="B28" s="66" t="s">
        <v>305</v>
      </c>
      <c r="C28" s="3"/>
      <c r="D28" s="15" t="s">
        <v>3</v>
      </c>
      <c r="E28" s="22"/>
      <c r="F28" s="23" t="str">
        <f>IF(C28="","",C28*E28)</f>
        <v/>
      </c>
      <c r="G28" s="8"/>
    </row>
    <row r="29" spans="1:7" ht="17.45" customHeight="1" thickBot="1" x14ac:dyDescent="0.3">
      <c r="A29" s="16"/>
      <c r="B29" s="17" t="s">
        <v>28</v>
      </c>
      <c r="C29" s="18"/>
      <c r="D29" s="19"/>
      <c r="E29" s="20"/>
      <c r="F29" s="4">
        <f>SUM(F27:F28)</f>
        <v>0</v>
      </c>
      <c r="G29" s="8"/>
    </row>
    <row r="30" spans="1:7" ht="30.6" customHeight="1" x14ac:dyDescent="0.25">
      <c r="A30" s="65" t="s">
        <v>21</v>
      </c>
      <c r="B30" s="57" t="s">
        <v>306</v>
      </c>
      <c r="C30" s="58"/>
      <c r="D30" s="15"/>
      <c r="E30" s="59"/>
      <c r="F30" s="60" t="str">
        <f>IF(C30="","",C30*E30)</f>
        <v/>
      </c>
      <c r="G30" s="8"/>
    </row>
    <row r="31" spans="1:7" ht="23.45" customHeight="1" x14ac:dyDescent="0.25">
      <c r="A31" s="14"/>
      <c r="B31" s="66" t="s">
        <v>304</v>
      </c>
      <c r="C31" s="3"/>
      <c r="D31" s="15" t="s">
        <v>3</v>
      </c>
      <c r="E31" s="22"/>
      <c r="F31" s="23" t="str">
        <f>IF(C31="","",C31*E31)</f>
        <v/>
      </c>
      <c r="G31" s="8"/>
    </row>
    <row r="32" spans="1:7" ht="23.45" customHeight="1" thickBot="1" x14ac:dyDescent="0.3">
      <c r="A32" s="14"/>
      <c r="B32" s="66" t="s">
        <v>305</v>
      </c>
      <c r="C32" s="3"/>
      <c r="D32" s="15" t="s">
        <v>3</v>
      </c>
      <c r="E32" s="22"/>
      <c r="F32" s="23" t="str">
        <f>IF(C32="","",C32*E32)</f>
        <v/>
      </c>
      <c r="G32" s="8"/>
    </row>
    <row r="33" spans="1:7" ht="17.45" customHeight="1" thickBot="1" x14ac:dyDescent="0.3">
      <c r="A33" s="16"/>
      <c r="B33" s="17" t="s">
        <v>28</v>
      </c>
      <c r="C33" s="18"/>
      <c r="D33" s="19"/>
      <c r="E33" s="20"/>
      <c r="F33" s="4">
        <f>SUM(F31:F32)</f>
        <v>0</v>
      </c>
      <c r="G33" s="8"/>
    </row>
    <row r="34" spans="1:7" ht="19.899999999999999" customHeight="1" x14ac:dyDescent="0.25">
      <c r="A34" s="65" t="s">
        <v>213</v>
      </c>
      <c r="B34" s="57" t="s">
        <v>307</v>
      </c>
      <c r="C34" s="58"/>
      <c r="D34" s="15"/>
      <c r="E34" s="59"/>
      <c r="F34" s="60" t="str">
        <f>IF(C34="","",C34*E34)</f>
        <v/>
      </c>
      <c r="G34" s="8"/>
    </row>
    <row r="35" spans="1:7" ht="23.45" customHeight="1" thickBot="1" x14ac:dyDescent="0.3">
      <c r="A35" s="14"/>
      <c r="B35" s="66" t="s">
        <v>308</v>
      </c>
      <c r="C35" s="3"/>
      <c r="D35" s="15" t="s">
        <v>3</v>
      </c>
      <c r="E35" s="22"/>
      <c r="F35" s="23" t="str">
        <f>IF(C35="","",C35*E35)</f>
        <v/>
      </c>
      <c r="G35" s="8"/>
    </row>
    <row r="36" spans="1:7" ht="17.45" customHeight="1" thickBot="1" x14ac:dyDescent="0.3">
      <c r="A36" s="16"/>
      <c r="B36" s="17" t="s">
        <v>28</v>
      </c>
      <c r="C36" s="18"/>
      <c r="D36" s="19"/>
      <c r="E36" s="20"/>
      <c r="F36" s="4">
        <f>SUM(F33:F35)</f>
        <v>0</v>
      </c>
      <c r="G36" s="8"/>
    </row>
    <row r="37" spans="1:7" ht="19.899999999999999" customHeight="1" x14ac:dyDescent="0.25">
      <c r="A37" s="65" t="s">
        <v>218</v>
      </c>
      <c r="B37" s="57" t="s">
        <v>309</v>
      </c>
      <c r="C37" s="58"/>
      <c r="D37" s="15"/>
      <c r="E37" s="59"/>
      <c r="F37" s="60" t="str">
        <f>IF(C37="","",C37*E37)</f>
        <v/>
      </c>
      <c r="G37" s="8"/>
    </row>
    <row r="38" spans="1:7" ht="23.45" customHeight="1" thickBot="1" x14ac:dyDescent="0.3">
      <c r="A38" s="14"/>
      <c r="B38" s="66" t="s">
        <v>310</v>
      </c>
      <c r="C38" s="3"/>
      <c r="D38" s="15" t="s">
        <v>3</v>
      </c>
      <c r="E38" s="22"/>
      <c r="F38" s="23" t="str">
        <f>IF(C38="","",C38*E)</f>
        <v/>
      </c>
      <c r="G38" s="8"/>
    </row>
    <row r="39" spans="1:7" ht="17.45" customHeight="1" thickBot="1" x14ac:dyDescent="0.3">
      <c r="A39" s="16"/>
      <c r="B39" s="17" t="s">
        <v>28</v>
      </c>
      <c r="C39" s="18"/>
      <c r="D39" s="19"/>
      <c r="E39" s="20"/>
      <c r="F39" s="4">
        <f>SUM(F38)</f>
        <v>0</v>
      </c>
      <c r="G39" s="8"/>
    </row>
    <row r="40" spans="1:7" ht="19.899999999999999" customHeight="1" thickBot="1" x14ac:dyDescent="0.3">
      <c r="A40" s="29"/>
      <c r="B40" s="30"/>
      <c r="C40" s="31"/>
      <c r="D40" s="32"/>
      <c r="E40" s="33"/>
      <c r="F40" s="34"/>
      <c r="G40" s="8"/>
    </row>
    <row r="41" spans="1:7" s="2" customFormat="1" ht="19.899999999999999" customHeight="1" thickBot="1" x14ac:dyDescent="0.3">
      <c r="A41" s="35"/>
      <c r="B41" s="36"/>
      <c r="C41" s="106" t="s">
        <v>8</v>
      </c>
      <c r="D41" s="107"/>
      <c r="E41" s="108"/>
      <c r="F41" s="37">
        <f>F17+F22+F25+F29+F33+F36+F39</f>
        <v>0</v>
      </c>
      <c r="G41" s="9"/>
    </row>
    <row r="42" spans="1:7" ht="19.899999999999999" customHeight="1" thickBot="1" x14ac:dyDescent="0.3">
      <c r="A42" s="35"/>
      <c r="B42" s="36"/>
      <c r="C42" s="112" t="s">
        <v>31</v>
      </c>
      <c r="D42" s="113"/>
      <c r="E42" s="51">
        <v>1.7999999999999999E-2</v>
      </c>
      <c r="F42" s="37">
        <f>(F41*E42)</f>
        <v>0</v>
      </c>
      <c r="G42" s="9"/>
    </row>
    <row r="43" spans="1:7" ht="19.899999999999999" customHeight="1" thickBot="1" x14ac:dyDescent="0.3">
      <c r="A43" s="35"/>
      <c r="B43" s="36"/>
      <c r="C43" s="106" t="s">
        <v>32</v>
      </c>
      <c r="D43" s="107"/>
      <c r="E43" s="108"/>
      <c r="F43" s="37">
        <f>F41+F42</f>
        <v>0</v>
      </c>
      <c r="G43" s="9"/>
    </row>
    <row r="44" spans="1:7" ht="19.899999999999999" customHeight="1" thickBot="1" x14ac:dyDescent="0.3">
      <c r="A44" s="38"/>
      <c r="B44" s="39"/>
      <c r="C44" s="40"/>
      <c r="D44" s="41"/>
      <c r="E44" s="42"/>
      <c r="F44" s="43" t="str">
        <f>IF(C44="","",C44*E44)</f>
        <v/>
      </c>
      <c r="G44" s="8"/>
    </row>
    <row r="45" spans="1:7" ht="12.6" customHeight="1" x14ac:dyDescent="0.25">
      <c r="A45" s="86" t="s">
        <v>6</v>
      </c>
      <c r="B45" s="87"/>
      <c r="C45" s="87"/>
      <c r="D45" s="87"/>
      <c r="E45" s="87"/>
      <c r="F45" s="88"/>
      <c r="G45" s="8"/>
    </row>
    <row r="46" spans="1:7" ht="13.5" thickBot="1" x14ac:dyDescent="0.3">
      <c r="A46" s="89"/>
      <c r="B46" s="90"/>
      <c r="C46" s="90"/>
      <c r="D46" s="90"/>
      <c r="E46" s="90"/>
      <c r="F46" s="91"/>
      <c r="G46" s="8"/>
    </row>
    <row r="47" spans="1:7" ht="9" customHeight="1" x14ac:dyDescent="0.25">
      <c r="A47" s="44"/>
      <c r="B47" s="45"/>
      <c r="C47" s="46"/>
      <c r="D47" s="47"/>
      <c r="E47" s="45"/>
      <c r="F47" s="45"/>
      <c r="G47" s="48"/>
    </row>
    <row r="48" spans="1:7" ht="8.4499999999999993" customHeight="1" x14ac:dyDescent="0.25">
      <c r="A48" s="44"/>
      <c r="B48" s="92" t="s">
        <v>9</v>
      </c>
      <c r="C48" s="93"/>
      <c r="D48" s="47"/>
      <c r="E48" s="45"/>
      <c r="F48" s="45"/>
      <c r="G48" s="48"/>
    </row>
    <row r="49" spans="1:7" ht="8.4499999999999993" customHeight="1" x14ac:dyDescent="0.25">
      <c r="A49" s="44"/>
      <c r="B49" s="94"/>
      <c r="C49" s="95"/>
      <c r="D49" s="47"/>
      <c r="E49" s="45"/>
      <c r="F49" s="45"/>
      <c r="G49" s="48"/>
    </row>
    <row r="50" spans="1:7" ht="8.4499999999999993" customHeight="1" x14ac:dyDescent="0.25">
      <c r="A50" s="44"/>
      <c r="B50" s="94"/>
      <c r="C50" s="95"/>
      <c r="D50" s="47"/>
      <c r="E50" s="45"/>
      <c r="F50" s="45"/>
      <c r="G50" s="48"/>
    </row>
    <row r="51" spans="1:7" x14ac:dyDescent="0.25">
      <c r="A51" s="44"/>
      <c r="B51" s="96" t="s">
        <v>7</v>
      </c>
      <c r="C51" s="97"/>
      <c r="D51" s="47"/>
      <c r="E51" s="45"/>
      <c r="F51" s="45"/>
      <c r="G51" s="48"/>
    </row>
    <row r="52" spans="1:7" ht="10.9" customHeight="1" x14ac:dyDescent="0.25">
      <c r="A52" s="44"/>
      <c r="B52" s="96"/>
      <c r="C52" s="97"/>
      <c r="D52" s="47"/>
      <c r="E52" s="45"/>
      <c r="F52" s="45"/>
      <c r="G52" s="48"/>
    </row>
    <row r="53" spans="1:7" ht="10.9" customHeight="1" x14ac:dyDescent="0.25">
      <c r="A53" s="44"/>
      <c r="B53" s="96"/>
      <c r="C53" s="97"/>
      <c r="D53" s="47"/>
      <c r="E53" s="45"/>
      <c r="F53" s="45"/>
      <c r="G53" s="48"/>
    </row>
    <row r="54" spans="1:7" ht="10.9" customHeight="1" x14ac:dyDescent="0.25">
      <c r="A54" s="44"/>
      <c r="B54" s="96"/>
      <c r="C54" s="97"/>
      <c r="D54" s="47"/>
      <c r="E54" s="45"/>
      <c r="F54" s="45"/>
      <c r="G54" s="48"/>
    </row>
    <row r="55" spans="1:7" ht="10.9" customHeight="1" x14ac:dyDescent="0.25">
      <c r="A55" s="44"/>
      <c r="B55" s="96"/>
      <c r="C55" s="97"/>
      <c r="D55" s="47"/>
      <c r="E55" s="45"/>
      <c r="F55" s="45"/>
      <c r="G55" s="48"/>
    </row>
    <row r="56" spans="1:7" ht="10.9" customHeight="1" x14ac:dyDescent="0.25">
      <c r="A56" s="44"/>
      <c r="B56" s="96"/>
      <c r="C56" s="97"/>
      <c r="D56" s="47"/>
      <c r="E56" s="45"/>
      <c r="F56" s="45"/>
      <c r="G56" s="48"/>
    </row>
    <row r="57" spans="1:7" ht="10.9" customHeight="1" x14ac:dyDescent="0.25">
      <c r="A57" s="44"/>
      <c r="B57" s="98"/>
      <c r="C57" s="99"/>
      <c r="D57" s="47"/>
      <c r="E57" s="45"/>
      <c r="F57" s="45"/>
      <c r="G57" s="48"/>
    </row>
    <row r="58" spans="1:7" ht="15" x14ac:dyDescent="0.25">
      <c r="A58" s="44"/>
      <c r="B58" s="45"/>
      <c r="C58" s="46"/>
      <c r="D58" s="49"/>
      <c r="E58" s="45"/>
      <c r="F58" s="45"/>
      <c r="G58" s="48"/>
    </row>
    <row r="60" spans="1:7" ht="15" x14ac:dyDescent="0.25">
      <c r="D60"/>
    </row>
    <row r="61" spans="1:7" ht="15" x14ac:dyDescent="0.25">
      <c r="D61"/>
    </row>
    <row r="62" spans="1:7" ht="15" x14ac:dyDescent="0.25">
      <c r="D62"/>
    </row>
    <row r="63" spans="1:7" ht="15" x14ac:dyDescent="0.25">
      <c r="D63"/>
    </row>
    <row r="64" spans="1:7" ht="15" x14ac:dyDescent="0.25">
      <c r="D64"/>
    </row>
  </sheetData>
  <mergeCells count="9">
    <mergeCell ref="A45:F46"/>
    <mergeCell ref="B48:C50"/>
    <mergeCell ref="B51:C57"/>
    <mergeCell ref="A1:F1"/>
    <mergeCell ref="A2:F2"/>
    <mergeCell ref="A3:F3"/>
    <mergeCell ref="C41:E41"/>
    <mergeCell ref="C42:D42"/>
    <mergeCell ref="C43:E4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1" manualBreakCount="1">
    <brk id="2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7"/>
  <sheetViews>
    <sheetView view="pageBreakPreview" zoomScaleNormal="100" zoomScaleSheetLayoutView="100" workbookViewId="0">
      <selection sqref="A1:F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311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x14ac:dyDescent="0.25">
      <c r="A5" s="65" t="s">
        <v>312</v>
      </c>
      <c r="B5" s="57" t="s">
        <v>313</v>
      </c>
      <c r="C5" s="58"/>
      <c r="D5" s="15"/>
      <c r="E5" s="59"/>
      <c r="F5" s="60" t="str">
        <f>IF(C5="","",C5*E5)</f>
        <v/>
      </c>
      <c r="G5" s="8"/>
    </row>
    <row r="6" spans="1:7" ht="19.899999999999999" customHeight="1" x14ac:dyDescent="0.25">
      <c r="A6" s="65" t="s">
        <v>166</v>
      </c>
      <c r="B6" s="57" t="s">
        <v>314</v>
      </c>
      <c r="C6" s="58"/>
      <c r="D6" s="15"/>
      <c r="E6" s="59"/>
      <c r="F6" s="60" t="str">
        <f t="shared" ref="F6:F51" si="0">IF(C6="","",C6*E6)</f>
        <v/>
      </c>
      <c r="G6" s="8"/>
    </row>
    <row r="7" spans="1:7" ht="23.45" customHeight="1" x14ac:dyDescent="0.25">
      <c r="A7" s="14"/>
      <c r="B7" s="66" t="s">
        <v>315</v>
      </c>
      <c r="C7" s="3"/>
      <c r="D7" s="15" t="s">
        <v>159</v>
      </c>
      <c r="E7" s="22"/>
      <c r="F7" s="23" t="str">
        <f t="shared" si="0"/>
        <v/>
      </c>
      <c r="G7" s="8"/>
    </row>
    <row r="8" spans="1:7" ht="23.45" customHeight="1" x14ac:dyDescent="0.25">
      <c r="A8" s="14"/>
      <c r="B8" s="66" t="s">
        <v>316</v>
      </c>
      <c r="C8" s="3"/>
      <c r="D8" s="15" t="s">
        <v>159</v>
      </c>
      <c r="E8" s="22"/>
      <c r="F8" s="23" t="str">
        <f t="shared" si="0"/>
        <v/>
      </c>
      <c r="G8" s="8"/>
    </row>
    <row r="9" spans="1:7" ht="23.45" customHeight="1" x14ac:dyDescent="0.25">
      <c r="A9" s="14"/>
      <c r="B9" s="66" t="s">
        <v>317</v>
      </c>
      <c r="C9" s="3"/>
      <c r="D9" s="15" t="s">
        <v>159</v>
      </c>
      <c r="E9" s="22"/>
      <c r="F9" s="23" t="str">
        <f>IF(C9="","",C9*E9)</f>
        <v/>
      </c>
      <c r="G9" s="8"/>
    </row>
    <row r="10" spans="1:7" ht="23.45" customHeight="1" x14ac:dyDescent="0.25">
      <c r="A10" s="14"/>
      <c r="B10" s="66" t="s">
        <v>318</v>
      </c>
      <c r="C10" s="3"/>
      <c r="D10" s="15" t="s">
        <v>159</v>
      </c>
      <c r="E10" s="22"/>
      <c r="F10" s="23" t="str">
        <f t="shared" si="0"/>
        <v/>
      </c>
      <c r="G10" s="8"/>
    </row>
    <row r="11" spans="1:7" ht="23.45" customHeight="1" x14ac:dyDescent="0.25">
      <c r="A11" s="14"/>
      <c r="B11" s="66" t="s">
        <v>319</v>
      </c>
      <c r="C11" s="3"/>
      <c r="D11" s="15" t="s">
        <v>3</v>
      </c>
      <c r="E11" s="22"/>
      <c r="F11" s="23" t="str">
        <f t="shared" si="0"/>
        <v/>
      </c>
      <c r="G11" s="8"/>
    </row>
    <row r="12" spans="1:7" ht="23.45" customHeight="1" x14ac:dyDescent="0.25">
      <c r="A12" s="14"/>
      <c r="B12" s="66" t="s">
        <v>320</v>
      </c>
      <c r="C12" s="3"/>
      <c r="D12" s="15" t="s">
        <v>106</v>
      </c>
      <c r="E12" s="22"/>
      <c r="F12" s="23" t="str">
        <f t="shared" si="0"/>
        <v/>
      </c>
      <c r="G12" s="8"/>
    </row>
    <row r="13" spans="1:7" ht="23.45" customHeight="1" thickBot="1" x14ac:dyDescent="0.3">
      <c r="A13" s="14"/>
      <c r="B13" s="66" t="s">
        <v>321</v>
      </c>
      <c r="C13" s="3"/>
      <c r="D13" s="15" t="s">
        <v>3</v>
      </c>
      <c r="E13" s="22"/>
      <c r="F13" s="23" t="str">
        <f t="shared" si="0"/>
        <v/>
      </c>
      <c r="G13" s="8"/>
    </row>
    <row r="14" spans="1:7" ht="17.45" customHeight="1" thickBot="1" x14ac:dyDescent="0.3">
      <c r="A14" s="16"/>
      <c r="B14" s="17" t="s">
        <v>28</v>
      </c>
      <c r="C14" s="18"/>
      <c r="D14" s="19"/>
      <c r="E14" s="20"/>
      <c r="F14" s="4">
        <f>SUM(F7:F13)</f>
        <v>0</v>
      </c>
      <c r="G14" s="8"/>
    </row>
    <row r="15" spans="1:7" ht="19.899999999999999" customHeight="1" x14ac:dyDescent="0.25">
      <c r="A15" s="65" t="s">
        <v>191</v>
      </c>
      <c r="B15" s="57" t="s">
        <v>322</v>
      </c>
      <c r="C15" s="58"/>
      <c r="D15" s="15"/>
      <c r="E15" s="59"/>
      <c r="F15" s="60" t="str">
        <f t="shared" ref="F15:F17" si="1">IF(C15="","",C15*E15)</f>
        <v/>
      </c>
      <c r="G15" s="8"/>
    </row>
    <row r="16" spans="1:7" ht="23.45" customHeight="1" x14ac:dyDescent="0.25">
      <c r="A16" s="14"/>
      <c r="B16" s="66" t="s">
        <v>323</v>
      </c>
      <c r="C16" s="3"/>
      <c r="D16" s="15" t="s">
        <v>159</v>
      </c>
      <c r="E16" s="22"/>
      <c r="F16" s="23" t="str">
        <f t="shared" si="1"/>
        <v/>
      </c>
      <c r="G16" s="8"/>
    </row>
    <row r="17" spans="1:7" ht="23.45" customHeight="1" thickBot="1" x14ac:dyDescent="0.3">
      <c r="A17" s="14"/>
      <c r="B17" s="66" t="s">
        <v>324</v>
      </c>
      <c r="C17" s="3"/>
      <c r="D17" s="15" t="s">
        <v>3</v>
      </c>
      <c r="E17" s="22"/>
      <c r="F17" s="23" t="str">
        <f t="shared" si="1"/>
        <v/>
      </c>
      <c r="G17" s="8"/>
    </row>
    <row r="18" spans="1:7" ht="17.45" customHeight="1" thickBot="1" x14ac:dyDescent="0.3">
      <c r="A18" s="16"/>
      <c r="B18" s="17" t="s">
        <v>28</v>
      </c>
      <c r="C18" s="18"/>
      <c r="D18" s="19"/>
      <c r="E18" s="20"/>
      <c r="F18" s="4">
        <f>SUM(F16:F17)</f>
        <v>0</v>
      </c>
      <c r="G18" s="8"/>
    </row>
    <row r="19" spans="1:7" ht="19.899999999999999" customHeight="1" x14ac:dyDescent="0.25">
      <c r="A19" s="65" t="s">
        <v>194</v>
      </c>
      <c r="B19" s="57" t="s">
        <v>325</v>
      </c>
      <c r="C19" s="58"/>
      <c r="D19" s="15"/>
      <c r="E19" s="59"/>
      <c r="F19" s="60" t="str">
        <f t="shared" si="0"/>
        <v/>
      </c>
      <c r="G19" s="8"/>
    </row>
    <row r="20" spans="1:7" ht="37.5" customHeight="1" x14ac:dyDescent="0.25">
      <c r="A20" s="14"/>
      <c r="B20" s="66" t="s">
        <v>326</v>
      </c>
      <c r="C20" s="3"/>
      <c r="D20" s="15" t="s">
        <v>159</v>
      </c>
      <c r="E20" s="22"/>
      <c r="F20" s="23" t="str">
        <f t="shared" si="0"/>
        <v/>
      </c>
      <c r="G20" s="8"/>
    </row>
    <row r="21" spans="1:7" ht="23.45" customHeight="1" x14ac:dyDescent="0.25">
      <c r="A21" s="14"/>
      <c r="B21" s="66" t="s">
        <v>327</v>
      </c>
      <c r="C21" s="3"/>
      <c r="D21" s="15" t="s">
        <v>106</v>
      </c>
      <c r="E21" s="22"/>
      <c r="F21" s="23" t="str">
        <f t="shared" si="0"/>
        <v/>
      </c>
      <c r="G21" s="8"/>
    </row>
    <row r="22" spans="1:7" ht="23.45" customHeight="1" thickBot="1" x14ac:dyDescent="0.3">
      <c r="A22" s="14"/>
      <c r="B22" s="66" t="s">
        <v>328</v>
      </c>
      <c r="C22" s="3"/>
      <c r="D22" s="15" t="s">
        <v>106</v>
      </c>
      <c r="E22" s="22"/>
      <c r="F22" s="23" t="str">
        <f>IF(C22="","",C22*E22)</f>
        <v/>
      </c>
      <c r="G22" s="8"/>
    </row>
    <row r="23" spans="1:7" ht="17.45" customHeight="1" thickBot="1" x14ac:dyDescent="0.3">
      <c r="A23" s="16"/>
      <c r="B23" s="17" t="s">
        <v>28</v>
      </c>
      <c r="C23" s="18"/>
      <c r="D23" s="19"/>
      <c r="E23" s="20"/>
      <c r="F23" s="4">
        <f>SUM(F20:F22)</f>
        <v>0</v>
      </c>
      <c r="G23" s="8"/>
    </row>
    <row r="24" spans="1:7" ht="19.899999999999999" customHeight="1" x14ac:dyDescent="0.25">
      <c r="A24" s="65" t="s">
        <v>198</v>
      </c>
      <c r="B24" s="57" t="s">
        <v>329</v>
      </c>
      <c r="C24" s="58"/>
      <c r="D24" s="15"/>
      <c r="E24" s="59"/>
      <c r="F24" s="60" t="str">
        <f t="shared" si="0"/>
        <v/>
      </c>
      <c r="G24" s="8"/>
    </row>
    <row r="25" spans="1:7" ht="23.45" customHeight="1" x14ac:dyDescent="0.25">
      <c r="A25" s="14"/>
      <c r="B25" s="66" t="s">
        <v>330</v>
      </c>
      <c r="C25" s="3"/>
      <c r="D25" s="15" t="s">
        <v>159</v>
      </c>
      <c r="E25" s="22"/>
      <c r="F25" s="23" t="str">
        <f t="shared" si="0"/>
        <v/>
      </c>
      <c r="G25" s="8"/>
    </row>
    <row r="26" spans="1:7" ht="23.45" customHeight="1" x14ac:dyDescent="0.25">
      <c r="A26" s="14"/>
      <c r="B26" s="66" t="s">
        <v>331</v>
      </c>
      <c r="C26" s="3"/>
      <c r="D26" s="15" t="s">
        <v>106</v>
      </c>
      <c r="E26" s="22"/>
      <c r="F26" s="23" t="str">
        <f t="shared" si="0"/>
        <v/>
      </c>
      <c r="G26" s="8"/>
    </row>
    <row r="27" spans="1:7" ht="23.45" customHeight="1" x14ac:dyDescent="0.25">
      <c r="A27" s="14"/>
      <c r="B27" s="66" t="s">
        <v>332</v>
      </c>
      <c r="C27" s="3"/>
      <c r="D27" s="15" t="s">
        <v>106</v>
      </c>
      <c r="E27" s="22"/>
      <c r="F27" s="23" t="str">
        <f t="shared" si="0"/>
        <v/>
      </c>
      <c r="G27" s="8"/>
    </row>
    <row r="28" spans="1:7" ht="23.45" customHeight="1" x14ac:dyDescent="0.25">
      <c r="A28" s="14"/>
      <c r="B28" s="66" t="s">
        <v>333</v>
      </c>
      <c r="C28" s="3"/>
      <c r="D28" s="15" t="s">
        <v>3</v>
      </c>
      <c r="E28" s="22"/>
      <c r="F28" s="23" t="str">
        <f t="shared" si="0"/>
        <v/>
      </c>
      <c r="G28" s="8"/>
    </row>
    <row r="29" spans="1:7" ht="23.45" customHeight="1" x14ac:dyDescent="0.25">
      <c r="A29" s="14"/>
      <c r="B29" s="66" t="s">
        <v>334</v>
      </c>
      <c r="C29" s="3"/>
      <c r="D29" s="15" t="s">
        <v>159</v>
      </c>
      <c r="E29" s="22"/>
      <c r="F29" s="23" t="str">
        <f t="shared" si="0"/>
        <v/>
      </c>
      <c r="G29" s="8"/>
    </row>
    <row r="30" spans="1:7" ht="23.45" customHeight="1" thickBot="1" x14ac:dyDescent="0.3">
      <c r="A30" s="14"/>
      <c r="B30" s="66" t="s">
        <v>335</v>
      </c>
      <c r="C30" s="3"/>
      <c r="D30" s="15" t="s">
        <v>3</v>
      </c>
      <c r="E30" s="22"/>
      <c r="F30" s="23" t="str">
        <f t="shared" si="0"/>
        <v/>
      </c>
      <c r="G30" s="8"/>
    </row>
    <row r="31" spans="1:7" ht="17.45" customHeight="1" thickBot="1" x14ac:dyDescent="0.3">
      <c r="A31" s="16"/>
      <c r="B31" s="17" t="s">
        <v>28</v>
      </c>
      <c r="C31" s="18"/>
      <c r="D31" s="19"/>
      <c r="E31" s="20"/>
      <c r="F31" s="4">
        <f>SUM(F25:F30)</f>
        <v>0</v>
      </c>
      <c r="G31" s="8"/>
    </row>
    <row r="32" spans="1:7" ht="19.899999999999999" customHeight="1" x14ac:dyDescent="0.25">
      <c r="A32" s="65" t="s">
        <v>123</v>
      </c>
      <c r="B32" s="57" t="s">
        <v>336</v>
      </c>
      <c r="C32" s="58"/>
      <c r="D32" s="15"/>
      <c r="E32" s="59"/>
      <c r="F32" s="60" t="str">
        <f t="shared" ref="F32:F37" si="2">IF(C32="","",C32*E32)</f>
        <v/>
      </c>
      <c r="G32" s="8"/>
    </row>
    <row r="33" spans="1:7" ht="23.45" customHeight="1" x14ac:dyDescent="0.25">
      <c r="A33" s="14"/>
      <c r="B33" s="66" t="s">
        <v>337</v>
      </c>
      <c r="C33" s="3"/>
      <c r="D33" s="15" t="s">
        <v>159</v>
      </c>
      <c r="E33" s="22"/>
      <c r="F33" s="23" t="str">
        <f t="shared" si="2"/>
        <v/>
      </c>
      <c r="G33" s="8"/>
    </row>
    <row r="34" spans="1:7" ht="23.45" customHeight="1" x14ac:dyDescent="0.25">
      <c r="A34" s="14"/>
      <c r="B34" s="66" t="s">
        <v>338</v>
      </c>
      <c r="C34" s="3"/>
      <c r="D34" s="15" t="s">
        <v>106</v>
      </c>
      <c r="E34" s="22"/>
      <c r="F34" s="23" t="str">
        <f t="shared" si="2"/>
        <v/>
      </c>
      <c r="G34" s="8"/>
    </row>
    <row r="35" spans="1:7" ht="23.45" customHeight="1" x14ac:dyDescent="0.25">
      <c r="A35" s="14"/>
      <c r="B35" s="66" t="s">
        <v>339</v>
      </c>
      <c r="C35" s="3"/>
      <c r="D35" s="15" t="s">
        <v>106</v>
      </c>
      <c r="E35" s="22"/>
      <c r="F35" s="23" t="str">
        <f t="shared" si="2"/>
        <v/>
      </c>
      <c r="G35" s="8"/>
    </row>
    <row r="36" spans="1:7" ht="23.45" customHeight="1" x14ac:dyDescent="0.25">
      <c r="A36" s="14"/>
      <c r="B36" s="66" t="s">
        <v>340</v>
      </c>
      <c r="C36" s="3"/>
      <c r="D36" s="15" t="s">
        <v>3</v>
      </c>
      <c r="E36" s="22"/>
      <c r="F36" s="23" t="str">
        <f>IF(C36="","",C36*E36)</f>
        <v/>
      </c>
      <c r="G36" s="8"/>
    </row>
    <row r="37" spans="1:7" ht="23.45" customHeight="1" thickBot="1" x14ac:dyDescent="0.3">
      <c r="A37" s="14"/>
      <c r="B37" s="66" t="s">
        <v>341</v>
      </c>
      <c r="C37" s="3"/>
      <c r="D37" s="15" t="s">
        <v>3</v>
      </c>
      <c r="E37" s="22"/>
      <c r="F37" s="23" t="str">
        <f t="shared" si="2"/>
        <v/>
      </c>
      <c r="G37" s="8"/>
    </row>
    <row r="38" spans="1:7" ht="17.45" customHeight="1" thickBot="1" x14ac:dyDescent="0.3">
      <c r="A38" s="16"/>
      <c r="B38" s="17" t="s">
        <v>28</v>
      </c>
      <c r="C38" s="18"/>
      <c r="D38" s="19"/>
      <c r="E38" s="20"/>
      <c r="F38" s="4">
        <f>SUM(F33:F37)</f>
        <v>0</v>
      </c>
      <c r="G38" s="8"/>
    </row>
    <row r="39" spans="1:7" ht="19.899999999999999" customHeight="1" x14ac:dyDescent="0.25">
      <c r="A39" s="65" t="s">
        <v>203</v>
      </c>
      <c r="B39" s="57" t="s">
        <v>342</v>
      </c>
      <c r="C39" s="58"/>
      <c r="D39" s="15"/>
      <c r="E39" s="59"/>
      <c r="F39" s="60" t="str">
        <f t="shared" si="0"/>
        <v/>
      </c>
      <c r="G39" s="8"/>
    </row>
    <row r="40" spans="1:7" ht="23.45" customHeight="1" x14ac:dyDescent="0.25">
      <c r="A40" s="14"/>
      <c r="B40" s="66" t="s">
        <v>343</v>
      </c>
      <c r="C40" s="3"/>
      <c r="D40" s="15" t="s">
        <v>159</v>
      </c>
      <c r="E40" s="22"/>
      <c r="F40" s="23" t="str">
        <f t="shared" si="0"/>
        <v/>
      </c>
      <c r="G40" s="8"/>
    </row>
    <row r="41" spans="1:7" ht="23.45" customHeight="1" x14ac:dyDescent="0.25">
      <c r="A41" s="14"/>
      <c r="B41" s="66" t="s">
        <v>344</v>
      </c>
      <c r="C41" s="3"/>
      <c r="D41" s="15" t="s">
        <v>159</v>
      </c>
      <c r="E41" s="22"/>
      <c r="F41" s="23" t="str">
        <f t="shared" si="0"/>
        <v/>
      </c>
      <c r="G41" s="8"/>
    </row>
    <row r="42" spans="1:7" ht="23.45" customHeight="1" x14ac:dyDescent="0.25">
      <c r="A42" s="14"/>
      <c r="B42" s="66" t="s">
        <v>331</v>
      </c>
      <c r="C42" s="3"/>
      <c r="D42" s="15" t="s">
        <v>106</v>
      </c>
      <c r="E42" s="22"/>
      <c r="F42" s="23" t="str">
        <f t="shared" si="0"/>
        <v/>
      </c>
      <c r="G42" s="8"/>
    </row>
    <row r="43" spans="1:7" ht="23.45" customHeight="1" x14ac:dyDescent="0.25">
      <c r="A43" s="14"/>
      <c r="B43" s="66" t="s">
        <v>345</v>
      </c>
      <c r="C43" s="3"/>
      <c r="D43" s="15" t="s">
        <v>106</v>
      </c>
      <c r="E43" s="22"/>
      <c r="F43" s="23" t="str">
        <f t="shared" si="0"/>
        <v/>
      </c>
      <c r="G43" s="8"/>
    </row>
    <row r="44" spans="1:7" ht="23.45" customHeight="1" x14ac:dyDescent="0.25">
      <c r="A44" s="14"/>
      <c r="B44" s="66" t="s">
        <v>346</v>
      </c>
      <c r="C44" s="3"/>
      <c r="D44" s="15" t="s">
        <v>3</v>
      </c>
      <c r="E44" s="22"/>
      <c r="F44" s="23" t="str">
        <f t="shared" si="0"/>
        <v/>
      </c>
      <c r="G44" s="8"/>
    </row>
    <row r="45" spans="1:7" ht="23.45" customHeight="1" thickBot="1" x14ac:dyDescent="0.3">
      <c r="A45" s="14"/>
      <c r="B45" s="66" t="s">
        <v>347</v>
      </c>
      <c r="C45" s="3"/>
      <c r="D45" s="15" t="s">
        <v>106</v>
      </c>
      <c r="E45" s="22"/>
      <c r="F45" s="23" t="str">
        <f t="shared" si="0"/>
        <v/>
      </c>
      <c r="G45" s="8"/>
    </row>
    <row r="46" spans="1:7" ht="17.45" customHeight="1" thickBot="1" x14ac:dyDescent="0.3">
      <c r="A46" s="16"/>
      <c r="B46" s="17" t="s">
        <v>28</v>
      </c>
      <c r="C46" s="18"/>
      <c r="D46" s="19"/>
      <c r="E46" s="20"/>
      <c r="F46" s="4">
        <f>SUM(F40:F45)</f>
        <v>0</v>
      </c>
      <c r="G46" s="8"/>
    </row>
    <row r="47" spans="1:7" ht="19.899999999999999" customHeight="1" x14ac:dyDescent="0.25">
      <c r="A47" s="65" t="s">
        <v>206</v>
      </c>
      <c r="B47" s="57" t="s">
        <v>348</v>
      </c>
      <c r="C47" s="58"/>
      <c r="D47" s="15"/>
      <c r="E47" s="59"/>
      <c r="F47" s="60" t="str">
        <f t="shared" ref="F47:F48" si="3">IF(C47="","",C47*E47)</f>
        <v/>
      </c>
      <c r="G47" s="8"/>
    </row>
    <row r="48" spans="1:7" ht="23.45" customHeight="1" thickBot="1" x14ac:dyDescent="0.3">
      <c r="A48" s="14"/>
      <c r="B48" s="66" t="s">
        <v>349</v>
      </c>
      <c r="C48" s="3"/>
      <c r="D48" s="15" t="s">
        <v>3</v>
      </c>
      <c r="E48" s="22"/>
      <c r="F48" s="23" t="str">
        <f t="shared" si="3"/>
        <v/>
      </c>
      <c r="G48" s="8"/>
    </row>
    <row r="49" spans="1:7" ht="17.45" customHeight="1" thickBot="1" x14ac:dyDescent="0.3">
      <c r="A49" s="16"/>
      <c r="B49" s="17" t="s">
        <v>28</v>
      </c>
      <c r="C49" s="18"/>
      <c r="D49" s="19"/>
      <c r="E49" s="20"/>
      <c r="F49" s="4">
        <f>SUM(F48)</f>
        <v>0</v>
      </c>
      <c r="G49" s="8"/>
    </row>
    <row r="50" spans="1:7" ht="19.899999999999999" customHeight="1" x14ac:dyDescent="0.25">
      <c r="A50" s="65" t="s">
        <v>20</v>
      </c>
      <c r="B50" s="57" t="s">
        <v>350</v>
      </c>
      <c r="C50" s="58"/>
      <c r="D50" s="15"/>
      <c r="E50" s="59"/>
      <c r="F50" s="60" t="str">
        <f t="shared" si="0"/>
        <v/>
      </c>
      <c r="G50" s="8"/>
    </row>
    <row r="51" spans="1:7" ht="23.45" customHeight="1" thickBot="1" x14ac:dyDescent="0.3">
      <c r="A51" s="14"/>
      <c r="B51" s="66" t="s">
        <v>351</v>
      </c>
      <c r="C51" s="3"/>
      <c r="D51" s="15" t="s">
        <v>3</v>
      </c>
      <c r="E51" s="22"/>
      <c r="F51" s="23" t="str">
        <f t="shared" si="0"/>
        <v/>
      </c>
      <c r="G51" s="8"/>
    </row>
    <row r="52" spans="1:7" ht="17.45" customHeight="1" thickBot="1" x14ac:dyDescent="0.3">
      <c r="A52" s="16"/>
      <c r="B52" s="17" t="s">
        <v>28</v>
      </c>
      <c r="C52" s="18"/>
      <c r="D52" s="19"/>
      <c r="E52" s="20"/>
      <c r="F52" s="4">
        <f>SUM(F51)</f>
        <v>0</v>
      </c>
      <c r="G52" s="8"/>
    </row>
    <row r="53" spans="1:7" ht="19.899999999999999" customHeight="1" thickBot="1" x14ac:dyDescent="0.3">
      <c r="A53" s="29"/>
      <c r="B53" s="30"/>
      <c r="C53" s="31"/>
      <c r="D53" s="32"/>
      <c r="E53" s="33"/>
      <c r="F53" s="34"/>
      <c r="G53" s="8"/>
    </row>
    <row r="54" spans="1:7" s="2" customFormat="1" ht="19.899999999999999" customHeight="1" thickBot="1" x14ac:dyDescent="0.3">
      <c r="A54" s="35"/>
      <c r="B54" s="36"/>
      <c r="C54" s="106" t="s">
        <v>8</v>
      </c>
      <c r="D54" s="107"/>
      <c r="E54" s="108"/>
      <c r="F54" s="37">
        <f>F14+F18+F23+F31+F38+F46+F49+F52</f>
        <v>0</v>
      </c>
      <c r="G54" s="9"/>
    </row>
    <row r="55" spans="1:7" ht="19.899999999999999" customHeight="1" thickBot="1" x14ac:dyDescent="0.3">
      <c r="A55" s="35"/>
      <c r="B55" s="36"/>
      <c r="C55" s="112" t="s">
        <v>31</v>
      </c>
      <c r="D55" s="113"/>
      <c r="E55" s="51">
        <v>1.7999999999999999E-2</v>
      </c>
      <c r="F55" s="37">
        <f>(F54*E55)</f>
        <v>0</v>
      </c>
      <c r="G55" s="9"/>
    </row>
    <row r="56" spans="1:7" ht="19.899999999999999" customHeight="1" thickBot="1" x14ac:dyDescent="0.3">
      <c r="A56" s="35"/>
      <c r="B56" s="36"/>
      <c r="C56" s="106" t="s">
        <v>32</v>
      </c>
      <c r="D56" s="107"/>
      <c r="E56" s="108"/>
      <c r="F56" s="37">
        <f>F54+F55</f>
        <v>0</v>
      </c>
      <c r="G56" s="9"/>
    </row>
    <row r="57" spans="1:7" ht="19.899999999999999" customHeight="1" thickBot="1" x14ac:dyDescent="0.3">
      <c r="A57" s="38"/>
      <c r="B57" s="39"/>
      <c r="C57" s="40"/>
      <c r="D57" s="41"/>
      <c r="E57" s="42"/>
      <c r="F57" s="43" t="str">
        <f>IF(C57="","",C57*E57)</f>
        <v/>
      </c>
      <c r="G57" s="8"/>
    </row>
    <row r="58" spans="1:7" ht="12.6" customHeight="1" x14ac:dyDescent="0.25">
      <c r="A58" s="86" t="s">
        <v>6</v>
      </c>
      <c r="B58" s="87"/>
      <c r="C58" s="87"/>
      <c r="D58" s="87"/>
      <c r="E58" s="87"/>
      <c r="F58" s="88"/>
      <c r="G58" s="8"/>
    </row>
    <row r="59" spans="1:7" ht="13.5" thickBot="1" x14ac:dyDescent="0.3">
      <c r="A59" s="89"/>
      <c r="B59" s="90"/>
      <c r="C59" s="90"/>
      <c r="D59" s="90"/>
      <c r="E59" s="90"/>
      <c r="F59" s="91"/>
      <c r="G59" s="8"/>
    </row>
    <row r="60" spans="1:7" ht="9" customHeight="1" x14ac:dyDescent="0.25">
      <c r="A60" s="44"/>
      <c r="B60" s="45"/>
      <c r="C60" s="46"/>
      <c r="D60" s="47"/>
      <c r="E60" s="45"/>
      <c r="F60" s="45"/>
      <c r="G60" s="48"/>
    </row>
    <row r="61" spans="1:7" ht="8.4499999999999993" customHeight="1" x14ac:dyDescent="0.25">
      <c r="A61" s="44"/>
      <c r="B61" s="92" t="s">
        <v>9</v>
      </c>
      <c r="C61" s="93"/>
      <c r="D61" s="47"/>
      <c r="E61" s="45"/>
      <c r="F61" s="45"/>
      <c r="G61" s="48"/>
    </row>
    <row r="62" spans="1:7" ht="8.4499999999999993" customHeight="1" x14ac:dyDescent="0.25">
      <c r="A62" s="44"/>
      <c r="B62" s="94"/>
      <c r="C62" s="95"/>
      <c r="D62" s="47"/>
      <c r="E62" s="45"/>
      <c r="F62" s="45"/>
      <c r="G62" s="48"/>
    </row>
    <row r="63" spans="1:7" ht="8.4499999999999993" customHeight="1" x14ac:dyDescent="0.25">
      <c r="A63" s="44"/>
      <c r="B63" s="94"/>
      <c r="C63" s="95"/>
      <c r="D63" s="47"/>
      <c r="E63" s="45"/>
      <c r="F63" s="45"/>
      <c r="G63" s="48"/>
    </row>
    <row r="64" spans="1:7" x14ac:dyDescent="0.25">
      <c r="A64" s="44"/>
      <c r="B64" s="96" t="s">
        <v>7</v>
      </c>
      <c r="C64" s="97"/>
      <c r="D64" s="47"/>
      <c r="E64" s="45"/>
      <c r="F64" s="45"/>
      <c r="G64" s="48"/>
    </row>
    <row r="65" spans="1:7" ht="10.9" customHeight="1" x14ac:dyDescent="0.25">
      <c r="A65" s="44"/>
      <c r="B65" s="96"/>
      <c r="C65" s="97"/>
      <c r="D65" s="47"/>
      <c r="E65" s="45"/>
      <c r="F65" s="45"/>
      <c r="G65" s="48"/>
    </row>
    <row r="66" spans="1:7" ht="10.9" customHeight="1" x14ac:dyDescent="0.25">
      <c r="A66" s="44"/>
      <c r="B66" s="96"/>
      <c r="C66" s="97"/>
      <c r="D66" s="47"/>
      <c r="E66" s="45"/>
      <c r="F66" s="45"/>
      <c r="G66" s="48"/>
    </row>
    <row r="67" spans="1:7" ht="10.9" customHeight="1" x14ac:dyDescent="0.25">
      <c r="A67" s="44"/>
      <c r="B67" s="96"/>
      <c r="C67" s="97"/>
      <c r="D67" s="47"/>
      <c r="E67" s="45"/>
      <c r="F67" s="45"/>
      <c r="G67" s="48"/>
    </row>
    <row r="68" spans="1:7" ht="10.9" customHeight="1" x14ac:dyDescent="0.25">
      <c r="A68" s="44"/>
      <c r="B68" s="96"/>
      <c r="C68" s="97"/>
      <c r="D68" s="47"/>
      <c r="E68" s="45"/>
      <c r="F68" s="45"/>
      <c r="G68" s="48"/>
    </row>
    <row r="69" spans="1:7" ht="10.9" customHeight="1" x14ac:dyDescent="0.25">
      <c r="A69" s="44"/>
      <c r="B69" s="96"/>
      <c r="C69" s="97"/>
      <c r="D69" s="47"/>
      <c r="E69" s="45"/>
      <c r="F69" s="45"/>
      <c r="G69" s="48"/>
    </row>
    <row r="70" spans="1:7" ht="10.9" customHeight="1" x14ac:dyDescent="0.25">
      <c r="A70" s="44"/>
      <c r="B70" s="98"/>
      <c r="C70" s="99"/>
      <c r="D70" s="47"/>
      <c r="E70" s="45"/>
      <c r="F70" s="45"/>
      <c r="G70" s="48"/>
    </row>
    <row r="71" spans="1:7" ht="15" x14ac:dyDescent="0.25">
      <c r="A71" s="44"/>
      <c r="B71" s="45"/>
      <c r="C71" s="46"/>
      <c r="D71" s="49"/>
      <c r="E71" s="45"/>
      <c r="F71" s="45"/>
      <c r="G71" s="48"/>
    </row>
    <row r="73" spans="1:7" ht="15" x14ac:dyDescent="0.25">
      <c r="D73"/>
    </row>
    <row r="74" spans="1:7" ht="15" x14ac:dyDescent="0.25">
      <c r="D74"/>
    </row>
    <row r="75" spans="1:7" ht="15" x14ac:dyDescent="0.25">
      <c r="D75"/>
    </row>
    <row r="76" spans="1:7" ht="15" x14ac:dyDescent="0.25">
      <c r="D76"/>
    </row>
    <row r="77" spans="1:7" ht="15" x14ac:dyDescent="0.25">
      <c r="D77"/>
    </row>
  </sheetData>
  <mergeCells count="9">
    <mergeCell ref="A58:F59"/>
    <mergeCell ref="B61:C63"/>
    <mergeCell ref="B64:C70"/>
    <mergeCell ref="A1:F1"/>
    <mergeCell ref="A2:F2"/>
    <mergeCell ref="A3:F3"/>
    <mergeCell ref="C54:E54"/>
    <mergeCell ref="C55:D55"/>
    <mergeCell ref="C56:E56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3"/>
  <sheetViews>
    <sheetView view="pageBreakPreview" zoomScaleNormal="100" zoomScaleSheetLayoutView="100" workbookViewId="0">
      <selection activeCell="F11" sqref="F1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100" t="s">
        <v>395</v>
      </c>
      <c r="B1" s="101"/>
      <c r="C1" s="101"/>
      <c r="D1" s="101"/>
      <c r="E1" s="101"/>
      <c r="F1" s="102"/>
      <c r="G1" s="8"/>
    </row>
    <row r="2" spans="1:7" s="2" customFormat="1" ht="40.15" customHeight="1" thickBot="1" x14ac:dyDescent="0.3">
      <c r="A2" s="103" t="s">
        <v>352</v>
      </c>
      <c r="B2" s="104"/>
      <c r="C2" s="104"/>
      <c r="D2" s="104"/>
      <c r="E2" s="104"/>
      <c r="F2" s="105"/>
      <c r="G2" s="9"/>
    </row>
    <row r="3" spans="1:7" s="2" customFormat="1" ht="49.15" customHeight="1" thickBot="1" x14ac:dyDescent="0.3">
      <c r="A3" s="109" t="s">
        <v>10</v>
      </c>
      <c r="B3" s="110"/>
      <c r="C3" s="110"/>
      <c r="D3" s="110"/>
      <c r="E3" s="110"/>
      <c r="F3" s="111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x14ac:dyDescent="0.25">
      <c r="A5" s="65" t="s">
        <v>166</v>
      </c>
      <c r="B5" s="57" t="s">
        <v>353</v>
      </c>
      <c r="C5" s="58"/>
      <c r="D5" s="15"/>
      <c r="E5" s="59"/>
      <c r="F5" s="60" t="str">
        <f>+IF(C5="","",C5*E5)</f>
        <v/>
      </c>
      <c r="G5" s="8"/>
    </row>
    <row r="6" spans="1:7" ht="23.45" customHeight="1" x14ac:dyDescent="0.25">
      <c r="A6" s="14"/>
      <c r="B6" s="66" t="s">
        <v>354</v>
      </c>
      <c r="C6" s="3"/>
      <c r="D6" s="15" t="s">
        <v>3</v>
      </c>
      <c r="E6" s="22"/>
      <c r="F6" s="23" t="str">
        <f>IF(C6="","",C6*E6)</f>
        <v/>
      </c>
      <c r="G6" s="8"/>
    </row>
    <row r="7" spans="1:7" ht="23.45" customHeight="1" x14ac:dyDescent="0.25">
      <c r="A7" s="14"/>
      <c r="B7" s="66" t="s">
        <v>355</v>
      </c>
      <c r="C7" s="3"/>
      <c r="D7" s="15" t="s">
        <v>3</v>
      </c>
      <c r="E7" s="22"/>
      <c r="F7" s="23" t="str">
        <f>IF(C7="","",C7*E7)</f>
        <v/>
      </c>
      <c r="G7" s="8"/>
    </row>
    <row r="8" spans="1:7" ht="25.15" customHeight="1" x14ac:dyDescent="0.25">
      <c r="A8" s="14"/>
      <c r="B8" s="66" t="s">
        <v>356</v>
      </c>
      <c r="C8" s="3"/>
      <c r="D8" s="15" t="s">
        <v>3</v>
      </c>
      <c r="E8" s="22"/>
      <c r="F8" s="23" t="str">
        <f>IF(C8="","",C8*E8)</f>
        <v/>
      </c>
      <c r="G8" s="8"/>
    </row>
    <row r="9" spans="1:7" ht="25.15" customHeight="1" thickBot="1" x14ac:dyDescent="0.3">
      <c r="A9" s="14"/>
      <c r="B9" s="66" t="s">
        <v>357</v>
      </c>
      <c r="C9" s="3"/>
      <c r="D9" s="15" t="s">
        <v>3</v>
      </c>
      <c r="E9" s="22"/>
      <c r="F9" s="23" t="str">
        <f>IF(C9="","",C9*E9)</f>
        <v/>
      </c>
      <c r="G9" s="8"/>
    </row>
    <row r="10" spans="1:7" ht="17.45" customHeight="1" thickBot="1" x14ac:dyDescent="0.3">
      <c r="A10" s="16"/>
      <c r="B10" s="17" t="s">
        <v>28</v>
      </c>
      <c r="C10" s="18"/>
      <c r="D10" s="19"/>
      <c r="E10" s="20"/>
      <c r="F10" s="4">
        <f>SUM(F6:F9)</f>
        <v>0</v>
      </c>
      <c r="G10" s="8"/>
    </row>
    <row r="11" spans="1:7" ht="19.899999999999999" customHeight="1" x14ac:dyDescent="0.25">
      <c r="A11" s="65" t="s">
        <v>191</v>
      </c>
      <c r="B11" s="57" t="s">
        <v>358</v>
      </c>
      <c r="C11" s="58"/>
      <c r="D11" s="15"/>
      <c r="E11" s="59"/>
      <c r="F11" s="60" t="str">
        <f>+IF(C11="","",C11*E11)</f>
        <v/>
      </c>
      <c r="G11" s="8"/>
    </row>
    <row r="12" spans="1:7" ht="23.45" customHeight="1" thickBot="1" x14ac:dyDescent="0.3">
      <c r="A12" s="14"/>
      <c r="B12" s="66" t="s">
        <v>359</v>
      </c>
      <c r="C12" s="3"/>
      <c r="D12" s="15" t="s">
        <v>3</v>
      </c>
      <c r="E12" s="22"/>
      <c r="F12" s="23" t="str">
        <f>IF(C12="","",C12*E12)</f>
        <v/>
      </c>
      <c r="G12" s="8"/>
    </row>
    <row r="13" spans="1:7" ht="17.45" customHeight="1" thickBot="1" x14ac:dyDescent="0.3">
      <c r="A13" s="16"/>
      <c r="B13" s="17" t="s">
        <v>28</v>
      </c>
      <c r="C13" s="18"/>
      <c r="D13" s="19"/>
      <c r="E13" s="20"/>
      <c r="F13" s="4">
        <f>SUM(F12)</f>
        <v>0</v>
      </c>
      <c r="G13" s="8"/>
    </row>
    <row r="14" spans="1:7" ht="19.899999999999999" customHeight="1" x14ac:dyDescent="0.25">
      <c r="A14" s="65" t="s">
        <v>194</v>
      </c>
      <c r="B14" s="57" t="s">
        <v>360</v>
      </c>
      <c r="C14" s="58"/>
      <c r="D14" s="15"/>
      <c r="E14" s="59"/>
      <c r="F14" s="60" t="str">
        <f>+IF(C14="","",C14*E14)</f>
        <v/>
      </c>
      <c r="G14" s="8"/>
    </row>
    <row r="15" spans="1:7" ht="23.45" customHeight="1" x14ac:dyDescent="0.25">
      <c r="A15" s="14"/>
      <c r="B15" s="66" t="s">
        <v>361</v>
      </c>
      <c r="C15" s="3"/>
      <c r="D15" s="15" t="s">
        <v>3</v>
      </c>
      <c r="E15" s="22"/>
      <c r="F15" s="23" t="str">
        <f>+IF(C15="","",C15*E15)</f>
        <v/>
      </c>
      <c r="G15" s="8"/>
    </row>
    <row r="16" spans="1:7" ht="23.45" customHeight="1" x14ac:dyDescent="0.25">
      <c r="A16" s="14"/>
      <c r="B16" s="66" t="s">
        <v>362</v>
      </c>
      <c r="C16" s="3"/>
      <c r="D16" s="15" t="s">
        <v>3</v>
      </c>
      <c r="E16" s="22"/>
      <c r="F16" s="23" t="str">
        <f>+IF(C16="","",C16*E16)</f>
        <v/>
      </c>
      <c r="G16" s="8"/>
    </row>
    <row r="17" spans="1:7" ht="23.45" customHeight="1" thickBot="1" x14ac:dyDescent="0.3">
      <c r="A17" s="14"/>
      <c r="B17" s="66" t="s">
        <v>362</v>
      </c>
      <c r="C17" s="3"/>
      <c r="D17" s="15" t="s">
        <v>3</v>
      </c>
      <c r="E17" s="22"/>
      <c r="F17" s="23"/>
      <c r="G17" s="8"/>
    </row>
    <row r="18" spans="1:7" ht="17.45" customHeight="1" thickBot="1" x14ac:dyDescent="0.3">
      <c r="A18" s="16"/>
      <c r="B18" s="17" t="s">
        <v>28</v>
      </c>
      <c r="C18" s="18"/>
      <c r="D18" s="19"/>
      <c r="E18" s="20"/>
      <c r="F18" s="4">
        <f>SUM(F15:F17)</f>
        <v>0</v>
      </c>
      <c r="G18" s="8"/>
    </row>
    <row r="19" spans="1:7" ht="19.899999999999999" customHeight="1" x14ac:dyDescent="0.25">
      <c r="A19" s="65" t="s">
        <v>198</v>
      </c>
      <c r="B19" s="57" t="s">
        <v>363</v>
      </c>
      <c r="C19" s="58"/>
      <c r="D19" s="15"/>
      <c r="E19" s="59"/>
      <c r="F19" s="60" t="str">
        <f>+IF(C19="","",C19*E19)</f>
        <v/>
      </c>
      <c r="G19" s="8"/>
    </row>
    <row r="20" spans="1:7" ht="63" customHeight="1" thickBot="1" x14ac:dyDescent="0.3">
      <c r="A20" s="67"/>
      <c r="B20" s="68" t="s">
        <v>364</v>
      </c>
      <c r="C20" s="69"/>
      <c r="D20" s="70" t="s">
        <v>365</v>
      </c>
      <c r="E20" s="71"/>
      <c r="F20" s="72" t="str">
        <f>+IF(C20="","",C20*E20)</f>
        <v/>
      </c>
      <c r="G20" s="8"/>
    </row>
    <row r="21" spans="1:7" ht="19.899999999999999" customHeight="1" x14ac:dyDescent="0.25">
      <c r="A21" s="73" t="s">
        <v>123</v>
      </c>
      <c r="B21" s="57" t="s">
        <v>366</v>
      </c>
      <c r="C21" s="74"/>
      <c r="D21" s="75"/>
      <c r="E21" s="76"/>
      <c r="F21" s="77" t="str">
        <f>IF(C21="","",C21*E21)</f>
        <v/>
      </c>
      <c r="G21" s="8"/>
    </row>
    <row r="22" spans="1:7" ht="23.45" customHeight="1" thickBot="1" x14ac:dyDescent="0.3">
      <c r="A22" s="14"/>
      <c r="B22" s="66" t="s">
        <v>366</v>
      </c>
      <c r="C22" s="3"/>
      <c r="D22" s="15" t="s">
        <v>3</v>
      </c>
      <c r="E22" s="22"/>
      <c r="F22" s="23" t="str">
        <f>IF(C22="","",C22*E22)</f>
        <v/>
      </c>
      <c r="G22" s="8"/>
    </row>
    <row r="23" spans="1:7" ht="17.45" customHeight="1" thickBot="1" x14ac:dyDescent="0.3">
      <c r="A23" s="16"/>
      <c r="B23" s="17" t="s">
        <v>28</v>
      </c>
      <c r="C23" s="18"/>
      <c r="D23" s="19"/>
      <c r="E23" s="20"/>
      <c r="F23" s="4">
        <f>SUM(F22)</f>
        <v>0</v>
      </c>
      <c r="G23" s="8"/>
    </row>
    <row r="24" spans="1:7" ht="19.899999999999999" customHeight="1" x14ac:dyDescent="0.25">
      <c r="A24" s="65" t="s">
        <v>203</v>
      </c>
      <c r="B24" s="57" t="s">
        <v>367</v>
      </c>
      <c r="C24" s="58"/>
      <c r="D24" s="15"/>
      <c r="E24" s="59"/>
      <c r="F24" s="60" t="str">
        <f t="shared" ref="F24" si="0">IF(C24="","",C24*E24)</f>
        <v/>
      </c>
      <c r="G24" s="8"/>
    </row>
    <row r="25" spans="1:7" ht="23.45" customHeight="1" thickBot="1" x14ac:dyDescent="0.3">
      <c r="A25" s="14"/>
      <c r="B25" s="66" t="s">
        <v>367</v>
      </c>
      <c r="C25" s="3"/>
      <c r="D25" s="15" t="s">
        <v>3</v>
      </c>
      <c r="E25" s="22"/>
      <c r="F25" s="23"/>
      <c r="G25" s="8"/>
    </row>
    <row r="26" spans="1:7" ht="17.45" customHeight="1" thickBot="1" x14ac:dyDescent="0.3">
      <c r="A26" s="16"/>
      <c r="B26" s="17" t="s">
        <v>28</v>
      </c>
      <c r="C26" s="18"/>
      <c r="D26" s="19"/>
      <c r="E26" s="20"/>
      <c r="F26" s="4">
        <f>SUM(F25)</f>
        <v>0</v>
      </c>
      <c r="G26" s="8"/>
    </row>
    <row r="27" spans="1:7" ht="19.899999999999999" customHeight="1" x14ac:dyDescent="0.25">
      <c r="A27" s="65" t="s">
        <v>206</v>
      </c>
      <c r="B27" s="57" t="s">
        <v>368</v>
      </c>
      <c r="C27" s="58"/>
      <c r="D27" s="15"/>
      <c r="E27" s="59"/>
      <c r="F27" s="60"/>
      <c r="G27" s="8"/>
    </row>
    <row r="28" spans="1:7" ht="23.45" customHeight="1" thickBot="1" x14ac:dyDescent="0.3">
      <c r="A28" s="14"/>
      <c r="B28" s="66" t="s">
        <v>368</v>
      </c>
      <c r="C28" s="3"/>
      <c r="D28" s="15" t="s">
        <v>3</v>
      </c>
      <c r="E28" s="22"/>
      <c r="F28" s="23"/>
      <c r="G28" s="8"/>
    </row>
    <row r="29" spans="1:7" ht="17.45" customHeight="1" thickBot="1" x14ac:dyDescent="0.3">
      <c r="A29" s="16"/>
      <c r="B29" s="17" t="s">
        <v>28</v>
      </c>
      <c r="C29" s="18"/>
      <c r="D29" s="19"/>
      <c r="E29" s="20"/>
      <c r="F29" s="4">
        <f>SUM(F28)</f>
        <v>0</v>
      </c>
      <c r="G29" s="8"/>
    </row>
    <row r="30" spans="1:7" ht="19.899999999999999" customHeight="1" x14ac:dyDescent="0.25">
      <c r="A30" s="65" t="s">
        <v>20</v>
      </c>
      <c r="B30" s="57" t="s">
        <v>369</v>
      </c>
      <c r="C30" s="58"/>
      <c r="D30" s="15"/>
      <c r="E30" s="59"/>
      <c r="F30" s="60"/>
      <c r="G30" s="8"/>
    </row>
    <row r="31" spans="1:7" ht="23.45" customHeight="1" x14ac:dyDescent="0.25">
      <c r="A31" s="14"/>
      <c r="B31" s="66" t="s">
        <v>370</v>
      </c>
      <c r="C31" s="3"/>
      <c r="D31" s="15" t="s">
        <v>3</v>
      </c>
      <c r="E31" s="22"/>
      <c r="F31" s="23"/>
      <c r="G31" s="8"/>
    </row>
    <row r="32" spans="1:7" ht="23.45" customHeight="1" thickBot="1" x14ac:dyDescent="0.3">
      <c r="A32" s="14"/>
      <c r="B32" s="66" t="s">
        <v>371</v>
      </c>
      <c r="C32" s="3"/>
      <c r="D32" s="15" t="s">
        <v>3</v>
      </c>
      <c r="E32" s="22"/>
      <c r="F32" s="23"/>
      <c r="G32" s="8"/>
    </row>
    <row r="33" spans="1:7" ht="17.45" customHeight="1" thickBot="1" x14ac:dyDescent="0.3">
      <c r="A33" s="16"/>
      <c r="B33" s="17" t="s">
        <v>28</v>
      </c>
      <c r="C33" s="18"/>
      <c r="D33" s="19"/>
      <c r="E33" s="20"/>
      <c r="F33" s="4">
        <f>SUM(F31:F32)</f>
        <v>0</v>
      </c>
      <c r="G33" s="8"/>
    </row>
    <row r="34" spans="1:7" s="78" customFormat="1" ht="19.899999999999999" customHeight="1" x14ac:dyDescent="0.2">
      <c r="A34" s="65" t="s">
        <v>372</v>
      </c>
      <c r="B34" s="57" t="s">
        <v>373</v>
      </c>
      <c r="C34" s="58"/>
      <c r="D34" s="15"/>
      <c r="E34" s="59"/>
      <c r="F34" s="60" t="str">
        <f>+IF(C34="","",C34*E34)</f>
        <v/>
      </c>
      <c r="G34" s="8"/>
    </row>
    <row r="35" spans="1:7" ht="23.45" customHeight="1" x14ac:dyDescent="0.25">
      <c r="A35" s="14"/>
      <c r="B35" s="79" t="s">
        <v>374</v>
      </c>
      <c r="C35" s="58"/>
      <c r="D35" s="15"/>
      <c r="E35" s="59"/>
      <c r="F35" s="60"/>
      <c r="G35" s="8"/>
    </row>
    <row r="36" spans="1:7" ht="23.45" customHeight="1" x14ac:dyDescent="0.25">
      <c r="A36" s="14"/>
      <c r="B36" s="66" t="s">
        <v>375</v>
      </c>
      <c r="C36" s="3"/>
      <c r="D36" s="15" t="s">
        <v>376</v>
      </c>
      <c r="E36" s="22"/>
      <c r="F36" s="23" t="str">
        <f>+IF(C36="","",C36*E36)</f>
        <v/>
      </c>
      <c r="G36" s="8"/>
    </row>
    <row r="37" spans="1:7" ht="23.45" customHeight="1" thickBot="1" x14ac:dyDescent="0.3">
      <c r="A37" s="14"/>
      <c r="B37" s="66" t="s">
        <v>377</v>
      </c>
      <c r="C37" s="3"/>
      <c r="D37" s="15" t="s">
        <v>3</v>
      </c>
      <c r="E37" s="22"/>
      <c r="F37" s="23" t="str">
        <f>+IF(C37="","",C37*E37)</f>
        <v/>
      </c>
      <c r="G37" s="8"/>
    </row>
    <row r="38" spans="1:7" ht="17.45" customHeight="1" thickBot="1" x14ac:dyDescent="0.3">
      <c r="A38" s="16"/>
      <c r="B38" s="17" t="s">
        <v>28</v>
      </c>
      <c r="C38" s="18"/>
      <c r="D38" s="19"/>
      <c r="E38" s="20"/>
      <c r="F38" s="4">
        <f>SUM(F36:F37)</f>
        <v>0</v>
      </c>
      <c r="G38" s="8"/>
    </row>
    <row r="39" spans="1:7" ht="19.899999999999999" customHeight="1" thickBot="1" x14ac:dyDescent="0.3">
      <c r="A39" s="29"/>
      <c r="B39" s="30"/>
      <c r="C39" s="31"/>
      <c r="D39" s="32"/>
      <c r="E39" s="33"/>
      <c r="F39" s="34"/>
      <c r="G39" s="8"/>
    </row>
    <row r="40" spans="1:7" s="2" customFormat="1" ht="19.899999999999999" customHeight="1" thickBot="1" x14ac:dyDescent="0.3">
      <c r="A40" s="35"/>
      <c r="B40" s="36"/>
      <c r="C40" s="106" t="s">
        <v>8</v>
      </c>
      <c r="D40" s="107"/>
      <c r="E40" s="108"/>
      <c r="F40" s="37">
        <f>F10+F13+F18+F23+F26+F29+F33+F38</f>
        <v>0</v>
      </c>
      <c r="G40" s="9"/>
    </row>
    <row r="41" spans="1:7" ht="19.899999999999999" customHeight="1" thickBot="1" x14ac:dyDescent="0.3">
      <c r="A41" s="35"/>
      <c r="B41" s="36"/>
      <c r="C41" s="112" t="s">
        <v>31</v>
      </c>
      <c r="D41" s="113"/>
      <c r="E41" s="51">
        <v>1.7999999999999999E-2</v>
      </c>
      <c r="F41" s="37">
        <f>(F40*E41)</f>
        <v>0</v>
      </c>
      <c r="G41" s="9"/>
    </row>
    <row r="42" spans="1:7" ht="19.899999999999999" customHeight="1" thickBot="1" x14ac:dyDescent="0.3">
      <c r="A42" s="35"/>
      <c r="B42" s="36"/>
      <c r="C42" s="106" t="s">
        <v>32</v>
      </c>
      <c r="D42" s="107"/>
      <c r="E42" s="108"/>
      <c r="F42" s="37">
        <f>F40+F41</f>
        <v>0</v>
      </c>
      <c r="G42" s="9"/>
    </row>
    <row r="43" spans="1:7" ht="19.899999999999999" customHeight="1" thickBot="1" x14ac:dyDescent="0.3">
      <c r="A43" s="38"/>
      <c r="B43" s="39"/>
      <c r="C43" s="40"/>
      <c r="D43" s="41"/>
      <c r="E43" s="42"/>
      <c r="F43" s="43" t="str">
        <f>IF(C43="","",C43*E43)</f>
        <v/>
      </c>
      <c r="G43" s="8"/>
    </row>
    <row r="44" spans="1:7" ht="12.6" customHeight="1" x14ac:dyDescent="0.25">
      <c r="A44" s="86" t="s">
        <v>6</v>
      </c>
      <c r="B44" s="87"/>
      <c r="C44" s="87"/>
      <c r="D44" s="87"/>
      <c r="E44" s="87"/>
      <c r="F44" s="88"/>
      <c r="G44" s="8"/>
    </row>
    <row r="45" spans="1:7" ht="13.5" thickBot="1" x14ac:dyDescent="0.3">
      <c r="A45" s="89"/>
      <c r="B45" s="90"/>
      <c r="C45" s="90"/>
      <c r="D45" s="90"/>
      <c r="E45" s="90"/>
      <c r="F45" s="91"/>
      <c r="G45" s="8"/>
    </row>
    <row r="46" spans="1:7" ht="9" customHeight="1" x14ac:dyDescent="0.25">
      <c r="A46" s="44"/>
      <c r="B46" s="45"/>
      <c r="C46" s="46"/>
      <c r="D46" s="47"/>
      <c r="E46" s="45"/>
      <c r="F46" s="45"/>
      <c r="G46" s="48"/>
    </row>
    <row r="47" spans="1:7" ht="8.4499999999999993" customHeight="1" x14ac:dyDescent="0.25">
      <c r="A47" s="44"/>
      <c r="B47" s="92" t="s">
        <v>9</v>
      </c>
      <c r="C47" s="93"/>
      <c r="D47" s="47"/>
      <c r="E47" s="45"/>
      <c r="F47" s="45"/>
      <c r="G47" s="48"/>
    </row>
    <row r="48" spans="1:7" ht="8.4499999999999993" customHeight="1" x14ac:dyDescent="0.25">
      <c r="A48" s="44"/>
      <c r="B48" s="94"/>
      <c r="C48" s="95"/>
      <c r="D48" s="47"/>
      <c r="E48" s="45"/>
      <c r="F48" s="45"/>
      <c r="G48" s="48"/>
    </row>
    <row r="49" spans="1:7" ht="8.4499999999999993" customHeight="1" x14ac:dyDescent="0.25">
      <c r="A49" s="44"/>
      <c r="B49" s="94"/>
      <c r="C49" s="95"/>
      <c r="D49" s="47"/>
      <c r="E49" s="45"/>
      <c r="F49" s="45"/>
      <c r="G49" s="48"/>
    </row>
    <row r="50" spans="1:7" x14ac:dyDescent="0.25">
      <c r="A50" s="44"/>
      <c r="B50" s="96" t="s">
        <v>7</v>
      </c>
      <c r="C50" s="97"/>
      <c r="D50" s="47"/>
      <c r="E50" s="45"/>
      <c r="F50" s="45"/>
      <c r="G50" s="48"/>
    </row>
    <row r="51" spans="1:7" ht="10.9" customHeight="1" x14ac:dyDescent="0.25">
      <c r="A51" s="44"/>
      <c r="B51" s="96"/>
      <c r="C51" s="97"/>
      <c r="D51" s="47"/>
      <c r="E51" s="45"/>
      <c r="F51" s="45"/>
      <c r="G51" s="48"/>
    </row>
    <row r="52" spans="1:7" ht="10.9" customHeight="1" x14ac:dyDescent="0.25">
      <c r="A52" s="44"/>
      <c r="B52" s="96"/>
      <c r="C52" s="97"/>
      <c r="D52" s="47"/>
      <c r="E52" s="45"/>
      <c r="F52" s="45"/>
      <c r="G52" s="48"/>
    </row>
    <row r="53" spans="1:7" ht="10.9" customHeight="1" x14ac:dyDescent="0.25">
      <c r="A53" s="44"/>
      <c r="B53" s="96"/>
      <c r="C53" s="97"/>
      <c r="D53" s="47"/>
      <c r="E53" s="45"/>
      <c r="F53" s="45"/>
      <c r="G53" s="48"/>
    </row>
    <row r="54" spans="1:7" ht="10.9" customHeight="1" x14ac:dyDescent="0.25">
      <c r="A54" s="44"/>
      <c r="B54" s="96"/>
      <c r="C54" s="97"/>
      <c r="D54" s="47"/>
      <c r="E54" s="45"/>
      <c r="F54" s="45"/>
      <c r="G54" s="48"/>
    </row>
    <row r="55" spans="1:7" ht="10.9" customHeight="1" x14ac:dyDescent="0.25">
      <c r="A55" s="44"/>
      <c r="B55" s="96"/>
      <c r="C55" s="97"/>
      <c r="D55" s="47"/>
      <c r="E55" s="45"/>
      <c r="F55" s="45"/>
      <c r="G55" s="48"/>
    </row>
    <row r="56" spans="1:7" ht="10.9" customHeight="1" x14ac:dyDescent="0.25">
      <c r="A56" s="44"/>
      <c r="B56" s="98"/>
      <c r="C56" s="99"/>
      <c r="D56" s="47"/>
      <c r="E56" s="45"/>
      <c r="F56" s="45"/>
      <c r="G56" s="48"/>
    </row>
    <row r="57" spans="1:7" ht="15" x14ac:dyDescent="0.25">
      <c r="A57" s="44"/>
      <c r="B57" s="45"/>
      <c r="C57" s="46"/>
      <c r="D57" s="49"/>
      <c r="E57" s="45"/>
      <c r="F57" s="45"/>
      <c r="G57" s="48"/>
    </row>
    <row r="59" spans="1:7" ht="15" x14ac:dyDescent="0.25">
      <c r="D59"/>
    </row>
    <row r="60" spans="1:7" ht="15" x14ac:dyDescent="0.25">
      <c r="D60"/>
    </row>
    <row r="61" spans="1:7" ht="15" x14ac:dyDescent="0.25">
      <c r="D61"/>
    </row>
    <row r="62" spans="1:7" ht="15" x14ac:dyDescent="0.25">
      <c r="D62"/>
    </row>
    <row r="63" spans="1:7" ht="15" x14ac:dyDescent="0.25">
      <c r="D63"/>
    </row>
  </sheetData>
  <mergeCells count="9">
    <mergeCell ref="A44:F45"/>
    <mergeCell ref="B47:C49"/>
    <mergeCell ref="B50:C56"/>
    <mergeCell ref="A1:F1"/>
    <mergeCell ref="A2:F2"/>
    <mergeCell ref="A3:F3"/>
    <mergeCell ref="C40:E40"/>
    <mergeCell ref="C41:D41"/>
    <mergeCell ref="C42:E42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1" manualBreakCount="1">
    <brk id="29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I1" sqref="I1"/>
    </sheetView>
  </sheetViews>
  <sheetFormatPr baseColWidth="10" defaultRowHeight="15" x14ac:dyDescent="0.25"/>
  <cols>
    <col min="6" max="6" width="20" style="85" customWidth="1"/>
    <col min="7" max="7" width="5" customWidth="1"/>
  </cols>
  <sheetData>
    <row r="1" spans="1:7" s="1" customFormat="1" ht="141.6" customHeight="1" thickBot="1" x14ac:dyDescent="0.3">
      <c r="A1" s="124" t="s">
        <v>396</v>
      </c>
      <c r="B1" s="125"/>
      <c r="C1" s="125"/>
      <c r="D1" s="125"/>
      <c r="E1" s="125"/>
      <c r="F1" s="126"/>
      <c r="G1" s="45"/>
    </row>
    <row r="2" spans="1:7" s="1" customFormat="1" ht="12.75" x14ac:dyDescent="0.25">
      <c r="A2" s="127" t="s">
        <v>378</v>
      </c>
      <c r="B2" s="128"/>
      <c r="C2" s="133" t="s">
        <v>379</v>
      </c>
      <c r="D2" s="134"/>
      <c r="E2" s="134"/>
      <c r="F2" s="135"/>
      <c r="G2" s="45"/>
    </row>
    <row r="3" spans="1:7" s="1" customFormat="1" ht="12.75" x14ac:dyDescent="0.25">
      <c r="A3" s="129"/>
      <c r="B3" s="130"/>
      <c r="C3" s="136" t="s">
        <v>380</v>
      </c>
      <c r="D3" s="137"/>
      <c r="E3" s="137"/>
      <c r="F3" s="138"/>
      <c r="G3" s="45"/>
    </row>
    <row r="4" spans="1:7" s="1" customFormat="1" ht="12.75" x14ac:dyDescent="0.25">
      <c r="A4" s="129"/>
      <c r="B4" s="130"/>
      <c r="C4" s="136" t="s">
        <v>381</v>
      </c>
      <c r="D4" s="137"/>
      <c r="E4" s="137"/>
      <c r="F4" s="138"/>
      <c r="G4" s="45"/>
    </row>
    <row r="5" spans="1:7" s="1" customFormat="1" ht="12.75" x14ac:dyDescent="0.25">
      <c r="A5" s="129"/>
      <c r="B5" s="130"/>
      <c r="C5" s="136" t="s">
        <v>382</v>
      </c>
      <c r="D5" s="137"/>
      <c r="E5" s="137"/>
      <c r="F5" s="138"/>
      <c r="G5" s="45"/>
    </row>
    <row r="6" spans="1:7" s="1" customFormat="1" ht="12.75" x14ac:dyDescent="0.25">
      <c r="A6" s="129"/>
      <c r="B6" s="130"/>
      <c r="C6" s="136" t="s">
        <v>383</v>
      </c>
      <c r="D6" s="137"/>
      <c r="E6" s="137"/>
      <c r="F6" s="138"/>
      <c r="G6" s="45"/>
    </row>
    <row r="7" spans="1:7" s="1" customFormat="1" ht="12.75" x14ac:dyDescent="0.25">
      <c r="A7" s="129"/>
      <c r="B7" s="130"/>
      <c r="C7" s="136" t="s">
        <v>384</v>
      </c>
      <c r="D7" s="137"/>
      <c r="E7" s="137"/>
      <c r="F7" s="138"/>
      <c r="G7" s="45"/>
    </row>
    <row r="8" spans="1:7" s="2" customFormat="1" ht="13.5" thickBot="1" x14ac:dyDescent="0.3">
      <c r="A8" s="131"/>
      <c r="B8" s="132"/>
      <c r="C8" s="139" t="s">
        <v>385</v>
      </c>
      <c r="D8" s="140"/>
      <c r="E8" s="140"/>
      <c r="F8" s="141"/>
      <c r="G8" s="9"/>
    </row>
    <row r="9" spans="1:7" s="1" customFormat="1" ht="20.100000000000001" customHeight="1" x14ac:dyDescent="0.25">
      <c r="A9" s="114" t="s">
        <v>386</v>
      </c>
      <c r="B9" s="115"/>
      <c r="C9" s="115"/>
      <c r="D9" s="115"/>
      <c r="E9" s="115"/>
      <c r="F9" s="80">
        <f>'LOT 3-A'!F79</f>
        <v>0</v>
      </c>
      <c r="G9" s="45"/>
    </row>
    <row r="10" spans="1:7" s="1" customFormat="1" ht="20.100000000000001" customHeight="1" x14ac:dyDescent="0.25">
      <c r="A10" s="114" t="s">
        <v>387</v>
      </c>
      <c r="B10" s="115"/>
      <c r="C10" s="115"/>
      <c r="D10" s="115"/>
      <c r="E10" s="115"/>
      <c r="F10" s="80">
        <f>'LOT 3-B'!F43</f>
        <v>0</v>
      </c>
      <c r="G10" s="45"/>
    </row>
    <row r="11" spans="1:7" s="1" customFormat="1" ht="20.100000000000001" customHeight="1" x14ac:dyDescent="0.25">
      <c r="A11" s="114" t="s">
        <v>388</v>
      </c>
      <c r="B11" s="115"/>
      <c r="C11" s="115"/>
      <c r="D11" s="115"/>
      <c r="E11" s="115"/>
      <c r="F11" s="80">
        <f>'LOT 3-C'!F71</f>
        <v>0</v>
      </c>
      <c r="G11" s="45"/>
    </row>
    <row r="12" spans="1:7" s="1" customFormat="1" ht="20.100000000000001" customHeight="1" x14ac:dyDescent="0.25">
      <c r="A12" s="114" t="s">
        <v>389</v>
      </c>
      <c r="B12" s="115"/>
      <c r="C12" s="115"/>
      <c r="D12" s="115"/>
      <c r="E12" s="115"/>
      <c r="F12" s="80">
        <f>'LOT 3-D'!F68</f>
        <v>0</v>
      </c>
      <c r="G12" s="45"/>
    </row>
    <row r="13" spans="1:7" s="1" customFormat="1" ht="20.100000000000001" customHeight="1" x14ac:dyDescent="0.25">
      <c r="A13" s="114" t="s">
        <v>390</v>
      </c>
      <c r="B13" s="115"/>
      <c r="C13" s="115"/>
      <c r="D13" s="115"/>
      <c r="E13" s="115"/>
      <c r="F13" s="80">
        <f>'LOT 3-E'!F43</f>
        <v>0</v>
      </c>
      <c r="G13" s="45"/>
    </row>
    <row r="14" spans="1:7" s="1" customFormat="1" ht="20.100000000000001" customHeight="1" x14ac:dyDescent="0.25">
      <c r="A14" s="114" t="s">
        <v>391</v>
      </c>
      <c r="B14" s="115"/>
      <c r="C14" s="115"/>
      <c r="D14" s="115"/>
      <c r="E14" s="115"/>
      <c r="F14" s="80">
        <f>'LOT 3-F'!F56</f>
        <v>0</v>
      </c>
      <c r="G14" s="45"/>
    </row>
    <row r="15" spans="1:7" s="1" customFormat="1" ht="20.100000000000001" customHeight="1" thickBot="1" x14ac:dyDescent="0.3">
      <c r="A15" s="116" t="s">
        <v>392</v>
      </c>
      <c r="B15" s="117"/>
      <c r="C15" s="117"/>
      <c r="D15" s="117"/>
      <c r="E15" s="117"/>
      <c r="F15" s="81">
        <f>'LOT 3-G'!F42</f>
        <v>0</v>
      </c>
      <c r="G15" s="45"/>
    </row>
    <row r="16" spans="1:7" s="2" customFormat="1" ht="31.9" customHeight="1" thickBot="1" x14ac:dyDescent="0.3">
      <c r="A16" s="118" t="s">
        <v>393</v>
      </c>
      <c r="B16" s="119"/>
      <c r="C16" s="119"/>
      <c r="D16" s="119"/>
      <c r="E16" s="119"/>
      <c r="F16" s="82">
        <f>SUM(F9:F15)</f>
        <v>0</v>
      </c>
      <c r="G16" s="83"/>
    </row>
    <row r="17" spans="1:7" x14ac:dyDescent="0.25">
      <c r="A17" s="49"/>
      <c r="B17" s="49"/>
      <c r="C17" s="49"/>
      <c r="D17" s="49"/>
      <c r="E17" s="49"/>
      <c r="F17" s="84"/>
      <c r="G17" s="49"/>
    </row>
    <row r="18" spans="1:7" s="1" customFormat="1" ht="12.75" x14ac:dyDescent="0.25">
      <c r="A18" s="44"/>
      <c r="B18" s="92" t="s">
        <v>9</v>
      </c>
      <c r="C18" s="120"/>
      <c r="D18" s="120"/>
      <c r="E18" s="93"/>
      <c r="F18" s="47"/>
      <c r="G18" s="45"/>
    </row>
    <row r="19" spans="1:7" s="1" customFormat="1" ht="12.75" x14ac:dyDescent="0.25">
      <c r="A19" s="44"/>
      <c r="B19" s="94"/>
      <c r="C19" s="121"/>
      <c r="D19" s="121"/>
      <c r="E19" s="95"/>
      <c r="F19" s="47"/>
      <c r="G19" s="45"/>
    </row>
    <row r="20" spans="1:7" s="1" customFormat="1" ht="12.75" x14ac:dyDescent="0.25">
      <c r="A20" s="44"/>
      <c r="B20" s="94"/>
      <c r="C20" s="121"/>
      <c r="D20" s="121"/>
      <c r="E20" s="95"/>
      <c r="F20" s="47"/>
      <c r="G20" s="45"/>
    </row>
    <row r="21" spans="1:7" s="1" customFormat="1" ht="12.75" x14ac:dyDescent="0.25">
      <c r="A21" s="44"/>
      <c r="B21" s="96" t="s">
        <v>7</v>
      </c>
      <c r="C21" s="122"/>
      <c r="D21" s="122"/>
      <c r="E21" s="97"/>
      <c r="F21" s="47"/>
      <c r="G21" s="45"/>
    </row>
    <row r="22" spans="1:7" s="1" customFormat="1" ht="12.75" x14ac:dyDescent="0.25">
      <c r="A22" s="44"/>
      <c r="B22" s="96"/>
      <c r="C22" s="122"/>
      <c r="D22" s="122"/>
      <c r="E22" s="97"/>
      <c r="F22" s="47"/>
      <c r="G22" s="45"/>
    </row>
    <row r="23" spans="1:7" s="1" customFormat="1" ht="12.75" x14ac:dyDescent="0.25">
      <c r="A23" s="44"/>
      <c r="B23" s="96"/>
      <c r="C23" s="122"/>
      <c r="D23" s="122"/>
      <c r="E23" s="97"/>
      <c r="F23" s="47"/>
      <c r="G23" s="45"/>
    </row>
    <row r="24" spans="1:7" s="1" customFormat="1" ht="12.75" x14ac:dyDescent="0.25">
      <c r="A24" s="44"/>
      <c r="B24" s="96"/>
      <c r="C24" s="122"/>
      <c r="D24" s="122"/>
      <c r="E24" s="97"/>
      <c r="F24" s="47"/>
      <c r="G24" s="45"/>
    </row>
    <row r="25" spans="1:7" s="1" customFormat="1" ht="12.75" x14ac:dyDescent="0.25">
      <c r="A25" s="44"/>
      <c r="B25" s="96"/>
      <c r="C25" s="122"/>
      <c r="D25" s="122"/>
      <c r="E25" s="97"/>
      <c r="F25" s="47"/>
      <c r="G25" s="45"/>
    </row>
    <row r="26" spans="1:7" s="1" customFormat="1" ht="12.75" x14ac:dyDescent="0.25">
      <c r="A26" s="44"/>
      <c r="B26" s="96"/>
      <c r="C26" s="122"/>
      <c r="D26" s="122"/>
      <c r="E26" s="97"/>
      <c r="F26" s="47"/>
      <c r="G26" s="45"/>
    </row>
    <row r="27" spans="1:7" s="1" customFormat="1" ht="12.75" x14ac:dyDescent="0.25">
      <c r="A27" s="44"/>
      <c r="B27" s="98"/>
      <c r="C27" s="123"/>
      <c r="D27" s="123"/>
      <c r="E27" s="99"/>
      <c r="F27" s="47"/>
      <c r="G27" s="45"/>
    </row>
    <row r="28" spans="1:7" x14ac:dyDescent="0.25">
      <c r="A28" s="49"/>
      <c r="B28" s="49"/>
      <c r="C28" s="49"/>
      <c r="D28" s="49"/>
      <c r="E28" s="49"/>
      <c r="F28" s="84"/>
      <c r="G28" s="49"/>
    </row>
  </sheetData>
  <mergeCells count="19">
    <mergeCell ref="A1:F1"/>
    <mergeCell ref="A2:B8"/>
    <mergeCell ref="C2:F2"/>
    <mergeCell ref="C7:F7"/>
    <mergeCell ref="C8:F8"/>
    <mergeCell ref="C6:F6"/>
    <mergeCell ref="C5:F5"/>
    <mergeCell ref="C3:F3"/>
    <mergeCell ref="C4:F4"/>
    <mergeCell ref="A14:E14"/>
    <mergeCell ref="A15:E15"/>
    <mergeCell ref="A16:E16"/>
    <mergeCell ref="B18:E20"/>
    <mergeCell ref="B21:E27"/>
    <mergeCell ref="A12:E12"/>
    <mergeCell ref="A10:E10"/>
    <mergeCell ref="A11:E11"/>
    <mergeCell ref="A13:E13"/>
    <mergeCell ref="A9:E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14</vt:i4>
      </vt:variant>
    </vt:vector>
  </HeadingPairs>
  <TitlesOfParts>
    <vt:vector size="22" baseType="lpstr">
      <vt:lpstr>LOT 3-A</vt:lpstr>
      <vt:lpstr>LOT 3-B</vt:lpstr>
      <vt:lpstr>LOT 3-C</vt:lpstr>
      <vt:lpstr>LOT 3-D</vt:lpstr>
      <vt:lpstr>LOT 3-E</vt:lpstr>
      <vt:lpstr>LOT 3-F</vt:lpstr>
      <vt:lpstr>LOT 3-G</vt:lpstr>
      <vt:lpstr>TOTAL GENERAL LOT 3</vt:lpstr>
      <vt:lpstr>'LOT 3-A'!Impression_des_titres</vt:lpstr>
      <vt:lpstr>'LOT 3-B'!Impression_des_titres</vt:lpstr>
      <vt:lpstr>'LOT 3-C'!Impression_des_titres</vt:lpstr>
      <vt:lpstr>'LOT 3-D'!Impression_des_titres</vt:lpstr>
      <vt:lpstr>'LOT 3-E'!Impression_des_titres</vt:lpstr>
      <vt:lpstr>'LOT 3-F'!Impression_des_titres</vt:lpstr>
      <vt:lpstr>'LOT 3-G'!Impression_des_titres</vt:lpstr>
      <vt:lpstr>'LOT 3-A'!Zone_d_impression</vt:lpstr>
      <vt:lpstr>'LOT 3-B'!Zone_d_impression</vt:lpstr>
      <vt:lpstr>'LOT 3-C'!Zone_d_impression</vt:lpstr>
      <vt:lpstr>'LOT 3-D'!Zone_d_impression</vt:lpstr>
      <vt:lpstr>'LOT 3-E'!Zone_d_impression</vt:lpstr>
      <vt:lpstr>'LOT 3-F'!Zone_d_impression</vt:lpstr>
      <vt:lpstr>'LOT 3-G'!Zone_d_impression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2025-08-27T13:41:25Z</cp:lastPrinted>
  <dcterms:created xsi:type="dcterms:W3CDTF">2022-05-09T14:41:50Z</dcterms:created>
  <dcterms:modified xsi:type="dcterms:W3CDTF">2025-12-19T14:51:33Z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